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指标\"/>
    </mc:Choice>
  </mc:AlternateContent>
  <bookViews>
    <workbookView xWindow="120" yWindow="90" windowWidth="21495" windowHeight="12495" firstSheet="1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</definedName>
    <definedName name="_xlnm._FilterDatabase" localSheetId="1" hidden="1">Sheet2!$A$3:$F$57</definedName>
  </definedNames>
  <calcPr calcId="152511" concurrentCalc="0"/>
</workbook>
</file>

<file path=xl/calcChain.xml><?xml version="1.0" encoding="utf-8"?>
<calcChain xmlns="http://schemas.openxmlformats.org/spreadsheetml/2006/main">
  <c r="I57" i="2" l="1"/>
  <c r="H57" i="2"/>
  <c r="G57" i="2"/>
  <c r="I27" i="2"/>
  <c r="I20" i="2"/>
  <c r="I8" i="2"/>
  <c r="I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4" i="2"/>
  <c r="F4" i="2"/>
  <c r="F5" i="2"/>
  <c r="F6" i="2"/>
  <c r="F7" i="2"/>
  <c r="F8" i="2"/>
  <c r="F9" i="2"/>
  <c r="F10" i="2"/>
  <c r="F11" i="2"/>
  <c r="F12" i="2"/>
  <c r="F54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E57" i="2"/>
  <c r="D57" i="2"/>
  <c r="E55" i="1"/>
  <c r="D55" i="1"/>
  <c r="C5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" i="1"/>
</calcChain>
</file>

<file path=xl/sharedStrings.xml><?xml version="1.0" encoding="utf-8"?>
<sst xmlns="http://schemas.openxmlformats.org/spreadsheetml/2006/main" count="192" uniqueCount="85">
  <si>
    <t>外国语学院</t>
  </si>
  <si>
    <t>商务英语(本)</t>
  </si>
  <si>
    <t>师范学院</t>
  </si>
  <si>
    <t>小学教育(本)</t>
  </si>
  <si>
    <t>信息科学与工程学院</t>
  </si>
  <si>
    <t>网络工程(本)</t>
  </si>
  <si>
    <t>旅游与经济管理学院</t>
  </si>
  <si>
    <t>国际经济与贸易(本)</t>
  </si>
  <si>
    <t>通信工程(本)</t>
  </si>
  <si>
    <t>政治学院</t>
  </si>
  <si>
    <t>法学(本)</t>
  </si>
  <si>
    <t>药学与生物工程学院</t>
  </si>
  <si>
    <t>药学(本)</t>
  </si>
  <si>
    <t>美术与影视学院</t>
  </si>
  <si>
    <t>环境设计(本)</t>
  </si>
  <si>
    <t>泰语(本)</t>
  </si>
  <si>
    <t>建筑与土木工程学院</t>
  </si>
  <si>
    <t>工程管理(本)</t>
  </si>
  <si>
    <t>临床医学院</t>
  </si>
  <si>
    <t>临床医学(本)</t>
  </si>
  <si>
    <t>计算机科学与技术(本)</t>
  </si>
  <si>
    <t>特殊教育(本)</t>
  </si>
  <si>
    <t>电气工程及其自动化(本)</t>
  </si>
  <si>
    <t>制药工程(本)</t>
  </si>
  <si>
    <t>体育学院</t>
  </si>
  <si>
    <t>社会体育指导与管理(本)</t>
  </si>
  <si>
    <t>应用心理学(本)</t>
  </si>
  <si>
    <t>自动化(本)</t>
  </si>
  <si>
    <t>会展经济与管理(本)</t>
  </si>
  <si>
    <t>产品设计(本)</t>
  </si>
  <si>
    <t>机械工程学院</t>
  </si>
  <si>
    <t>车辆工程(本)</t>
  </si>
  <si>
    <t>文学与新闻传播学院</t>
  </si>
  <si>
    <t>汉语言文学(本)</t>
  </si>
  <si>
    <t>信息与计算科学(本)</t>
  </si>
  <si>
    <t>测绘工程(本)</t>
  </si>
  <si>
    <t>生物工程(本)</t>
  </si>
  <si>
    <t>视觉传达设计(本)</t>
  </si>
  <si>
    <t>广播电视编导(本)</t>
  </si>
  <si>
    <t>机械设计制造及其自动化(本)</t>
  </si>
  <si>
    <t>广播电视学(本)</t>
  </si>
  <si>
    <t>材料成型及控制工程(本)</t>
  </si>
  <si>
    <t>食品质量与安全(本)</t>
  </si>
  <si>
    <t>软件工程(本)</t>
  </si>
  <si>
    <t>工商管理(本)</t>
  </si>
  <si>
    <t>数字媒体技术(本)</t>
  </si>
  <si>
    <t>汉语国际教育(本)</t>
  </si>
  <si>
    <t>测控技术与仪器(本)</t>
  </si>
  <si>
    <t>会计学(本)</t>
  </si>
  <si>
    <t>文化产业管理(本)</t>
  </si>
  <si>
    <t>食品科学与工程(本)</t>
  </si>
  <si>
    <t>学前教育(本)</t>
  </si>
  <si>
    <t>体育教育(本)</t>
  </si>
  <si>
    <t>英语(本)</t>
  </si>
  <si>
    <t>医学院（护理学院）</t>
  </si>
  <si>
    <t>护理学(本)</t>
  </si>
  <si>
    <t>财务管理(本)</t>
  </si>
  <si>
    <t>土木工程(本)</t>
  </si>
  <si>
    <t>音乐表演(本)</t>
  </si>
  <si>
    <t>旅游管理(本)</t>
  </si>
  <si>
    <t>动画(本)</t>
  </si>
  <si>
    <t>休闲体育(本)</t>
  </si>
  <si>
    <t>电子信息工程(本)</t>
  </si>
  <si>
    <t>工程造价(本)</t>
  </si>
  <si>
    <t>环境工程(本)</t>
  </si>
  <si>
    <t>绘画(本)</t>
  </si>
  <si>
    <t>学院</t>
    <phoneticPr fontId="3" type="noConversion"/>
  </si>
  <si>
    <t>专业名称</t>
    <phoneticPr fontId="3" type="noConversion"/>
  </si>
  <si>
    <t>本科学生人数</t>
    <phoneticPr fontId="3" type="noConversion"/>
  </si>
  <si>
    <t>优秀名额（毕业生数×5%）</t>
    <phoneticPr fontId="3" type="noConversion"/>
  </si>
  <si>
    <t>一等奖（优秀名额×20%）</t>
    <phoneticPr fontId="3" type="noConversion"/>
  </si>
  <si>
    <t>二等奖（优秀名额×80%）</t>
    <phoneticPr fontId="3" type="noConversion"/>
  </si>
  <si>
    <t>校级答辩(一等奖）</t>
    <phoneticPr fontId="3" type="noConversion"/>
  </si>
  <si>
    <t>各学院一等奖总名额</t>
    <phoneticPr fontId="3" type="noConversion"/>
  </si>
  <si>
    <t>各学院二等奖总名额</t>
    <phoneticPr fontId="3" type="noConversion"/>
  </si>
  <si>
    <t>学院</t>
  </si>
  <si>
    <t>本科学生人数</t>
  </si>
  <si>
    <t>优秀名额（毕业生数×5%）</t>
  </si>
  <si>
    <t>一等奖（优秀名额×20%）</t>
  </si>
  <si>
    <t>二等奖（优秀名额×80%）</t>
  </si>
  <si>
    <t>医学院（护理学院）</t>
    <phoneticPr fontId="3" type="noConversion"/>
  </si>
  <si>
    <t>合计</t>
    <phoneticPr fontId="3" type="noConversion"/>
  </si>
  <si>
    <t>附件1：</t>
    <phoneticPr fontId="3" type="noConversion"/>
  </si>
  <si>
    <t>成都学院2018届本科毕业生校级优秀毕业设计（论文）名额分配指标</t>
    <phoneticPr fontId="3" type="noConversion"/>
  </si>
  <si>
    <t>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</si>
</sst>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仿宋_GB2312"/>
      <charset val="134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仿宋_GB2312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sqref="A1:XFD1048576"/>
    </sheetView>
  </sheetViews>
  <sheetFormatPr defaultRowHeight="13.5"/>
  <cols>
    <col min="1" max="1" width="16.75" style="2" bestFit="1" customWidth="1"/>
    <col min="2" max="2" width="24.125" style="3" bestFit="1" customWidth="1"/>
    <col min="3" max="3" width="8.5" style="3" bestFit="1" customWidth="1"/>
  </cols>
  <sheetData>
    <row r="1" spans="1:11" ht="39.75" customHeight="1">
      <c r="A1" s="1" t="s">
        <v>66</v>
      </c>
      <c r="B1" s="1" t="s">
        <v>67</v>
      </c>
      <c r="C1" s="7" t="s">
        <v>68</v>
      </c>
      <c r="D1" s="8" t="s">
        <v>69</v>
      </c>
      <c r="E1" s="8"/>
      <c r="F1" s="8" t="s">
        <v>70</v>
      </c>
      <c r="G1" s="8"/>
      <c r="H1" s="9" t="s">
        <v>71</v>
      </c>
      <c r="I1" s="8" t="s">
        <v>72</v>
      </c>
      <c r="J1" s="9" t="s">
        <v>73</v>
      </c>
      <c r="K1" s="9" t="s">
        <v>74</v>
      </c>
    </row>
    <row r="2" spans="1:11" ht="24" customHeight="1">
      <c r="A2" s="4" t="s">
        <v>30</v>
      </c>
      <c r="B2" s="5" t="s">
        <v>41</v>
      </c>
      <c r="C2" s="6">
        <v>85</v>
      </c>
      <c r="D2">
        <f>C2*0.05</f>
        <v>4.25</v>
      </c>
      <c r="E2">
        <v>4</v>
      </c>
      <c r="F2">
        <f>E2*0.2</f>
        <v>0.8</v>
      </c>
      <c r="G2">
        <v>1</v>
      </c>
      <c r="H2">
        <f>E2-G2</f>
        <v>3</v>
      </c>
    </row>
    <row r="3" spans="1:11" ht="24" customHeight="1">
      <c r="A3" s="4" t="s">
        <v>30</v>
      </c>
      <c r="B3" s="5" t="s">
        <v>47</v>
      </c>
      <c r="C3" s="6">
        <v>59</v>
      </c>
      <c r="D3">
        <f t="shared" ref="D3:D54" si="0">C3*0.05</f>
        <v>2.95</v>
      </c>
      <c r="E3">
        <v>3</v>
      </c>
      <c r="F3">
        <f t="shared" ref="F3:F54" si="1">E3*0.2</f>
        <v>0.60000000000000009</v>
      </c>
      <c r="G3">
        <v>1</v>
      </c>
      <c r="H3">
        <f t="shared" ref="H3:H54" si="2">E3-G3</f>
        <v>2</v>
      </c>
    </row>
    <row r="4" spans="1:11" ht="24" customHeight="1">
      <c r="A4" s="4" t="s">
        <v>30</v>
      </c>
      <c r="B4" s="5" t="s">
        <v>31</v>
      </c>
      <c r="C4" s="6">
        <v>91</v>
      </c>
      <c r="D4">
        <f t="shared" si="0"/>
        <v>4.55</v>
      </c>
      <c r="E4">
        <v>5</v>
      </c>
      <c r="F4">
        <f t="shared" si="1"/>
        <v>1</v>
      </c>
      <c r="G4">
        <v>1</v>
      </c>
      <c r="H4">
        <f t="shared" si="2"/>
        <v>4</v>
      </c>
    </row>
    <row r="5" spans="1:11" ht="24" customHeight="1">
      <c r="A5" s="4" t="s">
        <v>30</v>
      </c>
      <c r="B5" s="5" t="s">
        <v>39</v>
      </c>
      <c r="C5" s="6">
        <v>117</v>
      </c>
      <c r="D5">
        <f t="shared" si="0"/>
        <v>5.8500000000000005</v>
      </c>
      <c r="E5">
        <v>6</v>
      </c>
      <c r="F5">
        <f t="shared" si="1"/>
        <v>1.2000000000000002</v>
      </c>
      <c r="G5">
        <v>1</v>
      </c>
      <c r="H5">
        <f t="shared" si="2"/>
        <v>5</v>
      </c>
    </row>
    <row r="6" spans="1:11" ht="24" customHeight="1">
      <c r="A6" s="4" t="s">
        <v>16</v>
      </c>
      <c r="B6" s="5" t="s">
        <v>35</v>
      </c>
      <c r="C6" s="6">
        <v>54</v>
      </c>
      <c r="D6">
        <f t="shared" si="0"/>
        <v>2.7</v>
      </c>
      <c r="E6">
        <v>3</v>
      </c>
      <c r="F6">
        <f t="shared" si="1"/>
        <v>0.60000000000000009</v>
      </c>
      <c r="G6">
        <v>1</v>
      </c>
      <c r="H6">
        <f t="shared" si="2"/>
        <v>2</v>
      </c>
    </row>
    <row r="7" spans="1:11" ht="24" customHeight="1">
      <c r="A7" s="4" t="s">
        <v>16</v>
      </c>
      <c r="B7" s="5" t="s">
        <v>17</v>
      </c>
      <c r="C7" s="6">
        <v>40</v>
      </c>
      <c r="D7">
        <f t="shared" si="0"/>
        <v>2</v>
      </c>
      <c r="E7">
        <v>2</v>
      </c>
      <c r="F7">
        <f t="shared" si="1"/>
        <v>0.4</v>
      </c>
      <c r="G7">
        <v>0</v>
      </c>
      <c r="H7">
        <f t="shared" si="2"/>
        <v>2</v>
      </c>
    </row>
    <row r="8" spans="1:11" ht="24" customHeight="1">
      <c r="A8" s="4" t="s">
        <v>16</v>
      </c>
      <c r="B8" s="5" t="s">
        <v>63</v>
      </c>
      <c r="C8" s="6">
        <v>97</v>
      </c>
      <c r="D8">
        <f t="shared" si="0"/>
        <v>4.8500000000000005</v>
      </c>
      <c r="E8">
        <v>5</v>
      </c>
      <c r="F8">
        <f t="shared" si="1"/>
        <v>1</v>
      </c>
      <c r="G8">
        <v>1</v>
      </c>
      <c r="H8">
        <f t="shared" si="2"/>
        <v>4</v>
      </c>
    </row>
    <row r="9" spans="1:11" ht="24" customHeight="1">
      <c r="A9" s="4" t="s">
        <v>16</v>
      </c>
      <c r="B9" s="5" t="s">
        <v>64</v>
      </c>
      <c r="C9" s="6">
        <v>63</v>
      </c>
      <c r="D9">
        <f t="shared" si="0"/>
        <v>3.1500000000000004</v>
      </c>
      <c r="E9">
        <v>3</v>
      </c>
      <c r="F9">
        <f t="shared" si="1"/>
        <v>0.60000000000000009</v>
      </c>
      <c r="G9">
        <v>1</v>
      </c>
      <c r="H9">
        <f t="shared" si="2"/>
        <v>2</v>
      </c>
    </row>
    <row r="10" spans="1:11" ht="24" customHeight="1">
      <c r="A10" s="4" t="s">
        <v>16</v>
      </c>
      <c r="B10" s="5" t="s">
        <v>57</v>
      </c>
      <c r="C10" s="6">
        <v>150</v>
      </c>
      <c r="D10">
        <f t="shared" si="0"/>
        <v>7.5</v>
      </c>
      <c r="E10">
        <v>8</v>
      </c>
      <c r="F10">
        <f t="shared" si="1"/>
        <v>1.6</v>
      </c>
      <c r="G10">
        <v>2</v>
      </c>
      <c r="H10">
        <f t="shared" si="2"/>
        <v>6</v>
      </c>
    </row>
    <row r="11" spans="1:11" ht="24" customHeight="1">
      <c r="A11" s="4" t="s">
        <v>18</v>
      </c>
      <c r="B11" s="5" t="s">
        <v>19</v>
      </c>
      <c r="C11" s="6">
        <v>27</v>
      </c>
      <c r="D11">
        <f t="shared" si="0"/>
        <v>1.35</v>
      </c>
      <c r="E11">
        <v>1</v>
      </c>
      <c r="F11">
        <f t="shared" si="1"/>
        <v>0.2</v>
      </c>
      <c r="G11">
        <v>0</v>
      </c>
      <c r="H11">
        <f t="shared" si="2"/>
        <v>1</v>
      </c>
    </row>
    <row r="12" spans="1:11" ht="24" customHeight="1">
      <c r="A12" s="4" t="s">
        <v>6</v>
      </c>
      <c r="B12" s="5" t="s">
        <v>56</v>
      </c>
      <c r="C12" s="6">
        <v>77</v>
      </c>
      <c r="D12">
        <f t="shared" si="0"/>
        <v>3.85</v>
      </c>
      <c r="E12">
        <v>4</v>
      </c>
      <c r="F12">
        <f t="shared" si="1"/>
        <v>0.8</v>
      </c>
      <c r="G12">
        <v>1</v>
      </c>
      <c r="H12">
        <f t="shared" si="2"/>
        <v>3</v>
      </c>
    </row>
    <row r="13" spans="1:11" ht="24" customHeight="1">
      <c r="A13" s="4" t="s">
        <v>6</v>
      </c>
      <c r="B13" s="5" t="s">
        <v>44</v>
      </c>
      <c r="C13" s="6">
        <v>158</v>
      </c>
      <c r="D13">
        <f t="shared" si="0"/>
        <v>7.9</v>
      </c>
      <c r="E13">
        <v>8</v>
      </c>
      <c r="F13">
        <f t="shared" si="1"/>
        <v>1.6</v>
      </c>
      <c r="G13">
        <v>2</v>
      </c>
      <c r="H13">
        <f t="shared" si="2"/>
        <v>6</v>
      </c>
    </row>
    <row r="14" spans="1:11" ht="24" customHeight="1">
      <c r="A14" s="4" t="s">
        <v>6</v>
      </c>
      <c r="B14" s="5" t="s">
        <v>7</v>
      </c>
      <c r="C14" s="6">
        <v>62</v>
      </c>
      <c r="D14">
        <f t="shared" si="0"/>
        <v>3.1</v>
      </c>
      <c r="E14">
        <v>3</v>
      </c>
      <c r="F14">
        <f t="shared" si="1"/>
        <v>0.60000000000000009</v>
      </c>
      <c r="G14">
        <v>1</v>
      </c>
      <c r="H14">
        <f t="shared" si="2"/>
        <v>2</v>
      </c>
    </row>
    <row r="15" spans="1:11" ht="24" customHeight="1">
      <c r="A15" s="4" t="s">
        <v>6</v>
      </c>
      <c r="B15" s="5" t="s">
        <v>48</v>
      </c>
      <c r="C15" s="6">
        <v>158</v>
      </c>
      <c r="D15">
        <f t="shared" si="0"/>
        <v>7.9</v>
      </c>
      <c r="E15">
        <v>8</v>
      </c>
      <c r="F15">
        <f t="shared" si="1"/>
        <v>1.6</v>
      </c>
      <c r="G15">
        <v>2</v>
      </c>
      <c r="H15">
        <f t="shared" si="2"/>
        <v>6</v>
      </c>
    </row>
    <row r="16" spans="1:11" ht="24" customHeight="1">
      <c r="A16" s="4" t="s">
        <v>6</v>
      </c>
      <c r="B16" s="5" t="s">
        <v>28</v>
      </c>
      <c r="C16" s="6">
        <v>99</v>
      </c>
      <c r="D16">
        <f t="shared" si="0"/>
        <v>4.95</v>
      </c>
      <c r="E16">
        <v>5</v>
      </c>
      <c r="F16">
        <f t="shared" si="1"/>
        <v>1</v>
      </c>
      <c r="G16">
        <v>1</v>
      </c>
      <c r="H16">
        <f t="shared" si="2"/>
        <v>4</v>
      </c>
    </row>
    <row r="17" spans="1:8" ht="24" customHeight="1">
      <c r="A17" s="4" t="s">
        <v>6</v>
      </c>
      <c r="B17" s="5" t="s">
        <v>59</v>
      </c>
      <c r="C17" s="6">
        <v>132</v>
      </c>
      <c r="D17">
        <f t="shared" si="0"/>
        <v>6.6000000000000005</v>
      </c>
      <c r="E17">
        <v>7</v>
      </c>
      <c r="F17">
        <f t="shared" si="1"/>
        <v>1.4000000000000001</v>
      </c>
      <c r="G17">
        <v>1</v>
      </c>
      <c r="H17">
        <f t="shared" si="2"/>
        <v>6</v>
      </c>
    </row>
    <row r="18" spans="1:8" ht="24" customHeight="1">
      <c r="A18" s="4" t="s">
        <v>6</v>
      </c>
      <c r="B18" s="5" t="s">
        <v>49</v>
      </c>
      <c r="C18" s="6">
        <v>81</v>
      </c>
      <c r="D18">
        <f t="shared" si="0"/>
        <v>4.05</v>
      </c>
      <c r="E18">
        <v>4</v>
      </c>
      <c r="F18">
        <f t="shared" si="1"/>
        <v>0.8</v>
      </c>
      <c r="G18">
        <v>1</v>
      </c>
      <c r="H18">
        <f t="shared" si="2"/>
        <v>3</v>
      </c>
    </row>
    <row r="19" spans="1:8" ht="24" customHeight="1">
      <c r="A19" s="4" t="s">
        <v>13</v>
      </c>
      <c r="B19" s="5" t="s">
        <v>29</v>
      </c>
      <c r="C19" s="6">
        <v>68</v>
      </c>
      <c r="D19">
        <f t="shared" si="0"/>
        <v>3.4000000000000004</v>
      </c>
      <c r="E19">
        <v>3</v>
      </c>
      <c r="F19">
        <f t="shared" si="1"/>
        <v>0.60000000000000009</v>
      </c>
      <c r="G19">
        <v>1</v>
      </c>
      <c r="H19">
        <f t="shared" si="2"/>
        <v>2</v>
      </c>
    </row>
    <row r="20" spans="1:8" ht="24" customHeight="1">
      <c r="A20" s="4" t="s">
        <v>13</v>
      </c>
      <c r="B20" s="5" t="s">
        <v>60</v>
      </c>
      <c r="C20" s="6">
        <v>93</v>
      </c>
      <c r="D20">
        <f t="shared" si="0"/>
        <v>4.6500000000000004</v>
      </c>
      <c r="E20">
        <v>5</v>
      </c>
      <c r="F20">
        <f t="shared" si="1"/>
        <v>1</v>
      </c>
      <c r="G20">
        <v>1</v>
      </c>
      <c r="H20">
        <f t="shared" si="2"/>
        <v>4</v>
      </c>
    </row>
    <row r="21" spans="1:8" ht="24" customHeight="1">
      <c r="A21" s="4" t="s">
        <v>13</v>
      </c>
      <c r="B21" s="5" t="s">
        <v>38</v>
      </c>
      <c r="C21" s="6">
        <v>68</v>
      </c>
      <c r="D21">
        <f t="shared" si="0"/>
        <v>3.4000000000000004</v>
      </c>
      <c r="E21">
        <v>3</v>
      </c>
      <c r="F21">
        <f t="shared" si="1"/>
        <v>0.60000000000000009</v>
      </c>
      <c r="G21">
        <v>1</v>
      </c>
      <c r="H21">
        <f t="shared" si="2"/>
        <v>2</v>
      </c>
    </row>
    <row r="22" spans="1:8" ht="24" customHeight="1">
      <c r="A22" s="4" t="s">
        <v>13</v>
      </c>
      <c r="B22" s="5" t="s">
        <v>14</v>
      </c>
      <c r="C22" s="6">
        <v>72</v>
      </c>
      <c r="D22">
        <f t="shared" si="0"/>
        <v>3.6</v>
      </c>
      <c r="E22">
        <v>4</v>
      </c>
      <c r="F22">
        <f t="shared" si="1"/>
        <v>0.8</v>
      </c>
      <c r="G22">
        <v>1</v>
      </c>
      <c r="H22">
        <f t="shared" si="2"/>
        <v>3</v>
      </c>
    </row>
    <row r="23" spans="1:8" ht="24" customHeight="1">
      <c r="A23" s="4" t="s">
        <v>13</v>
      </c>
      <c r="B23" s="5" t="s">
        <v>65</v>
      </c>
      <c r="C23" s="6">
        <v>32</v>
      </c>
      <c r="D23">
        <f t="shared" si="0"/>
        <v>1.6</v>
      </c>
      <c r="E23">
        <v>2</v>
      </c>
      <c r="F23">
        <f t="shared" si="1"/>
        <v>0.4</v>
      </c>
      <c r="G23">
        <v>0</v>
      </c>
      <c r="H23">
        <f t="shared" si="2"/>
        <v>2</v>
      </c>
    </row>
    <row r="24" spans="1:8" ht="24" customHeight="1">
      <c r="A24" s="4" t="s">
        <v>13</v>
      </c>
      <c r="B24" s="5" t="s">
        <v>37</v>
      </c>
      <c r="C24" s="6">
        <v>86</v>
      </c>
      <c r="D24">
        <f t="shared" si="0"/>
        <v>4.3</v>
      </c>
      <c r="E24">
        <v>4</v>
      </c>
      <c r="F24">
        <f t="shared" si="1"/>
        <v>0.8</v>
      </c>
      <c r="G24">
        <v>1</v>
      </c>
      <c r="H24">
        <f t="shared" si="2"/>
        <v>3</v>
      </c>
    </row>
    <row r="25" spans="1:8" ht="24" customHeight="1">
      <c r="A25" s="4" t="s">
        <v>13</v>
      </c>
      <c r="B25" s="5" t="s">
        <v>58</v>
      </c>
      <c r="C25" s="6">
        <v>94</v>
      </c>
      <c r="D25">
        <f t="shared" si="0"/>
        <v>4.7</v>
      </c>
      <c r="E25">
        <v>5</v>
      </c>
      <c r="F25">
        <f t="shared" si="1"/>
        <v>1</v>
      </c>
      <c r="G25">
        <v>1</v>
      </c>
      <c r="H25">
        <f t="shared" si="2"/>
        <v>4</v>
      </c>
    </row>
    <row r="26" spans="1:8" ht="24" customHeight="1">
      <c r="A26" s="4" t="s">
        <v>2</v>
      </c>
      <c r="B26" s="5" t="s">
        <v>21</v>
      </c>
      <c r="C26" s="6">
        <v>27</v>
      </c>
      <c r="D26">
        <f t="shared" si="0"/>
        <v>1.35</v>
      </c>
      <c r="E26">
        <v>1</v>
      </c>
      <c r="F26">
        <f t="shared" si="1"/>
        <v>0.2</v>
      </c>
      <c r="G26">
        <v>0</v>
      </c>
      <c r="H26">
        <f t="shared" si="2"/>
        <v>1</v>
      </c>
    </row>
    <row r="27" spans="1:8" ht="24" customHeight="1">
      <c r="A27" s="4" t="s">
        <v>2</v>
      </c>
      <c r="B27" s="5" t="s">
        <v>3</v>
      </c>
      <c r="C27" s="6">
        <v>145</v>
      </c>
      <c r="D27">
        <f t="shared" si="0"/>
        <v>7.25</v>
      </c>
      <c r="E27">
        <v>7</v>
      </c>
      <c r="F27">
        <f t="shared" si="1"/>
        <v>1.4000000000000001</v>
      </c>
      <c r="G27">
        <v>1</v>
      </c>
      <c r="H27">
        <f t="shared" si="2"/>
        <v>6</v>
      </c>
    </row>
    <row r="28" spans="1:8" ht="24" customHeight="1">
      <c r="A28" s="4" t="s">
        <v>2</v>
      </c>
      <c r="B28" s="5" t="s">
        <v>51</v>
      </c>
      <c r="C28" s="6">
        <v>181</v>
      </c>
      <c r="D28">
        <f t="shared" si="0"/>
        <v>9.0500000000000007</v>
      </c>
      <c r="E28">
        <v>9</v>
      </c>
      <c r="F28">
        <f t="shared" si="1"/>
        <v>1.8</v>
      </c>
      <c r="G28">
        <v>2</v>
      </c>
      <c r="H28">
        <f t="shared" si="2"/>
        <v>7</v>
      </c>
    </row>
    <row r="29" spans="1:8" ht="24" customHeight="1">
      <c r="A29" s="4" t="s">
        <v>2</v>
      </c>
      <c r="B29" s="5" t="s">
        <v>26</v>
      </c>
      <c r="C29" s="6">
        <v>28</v>
      </c>
      <c r="D29">
        <f t="shared" si="0"/>
        <v>1.4000000000000001</v>
      </c>
      <c r="E29">
        <v>1</v>
      </c>
      <c r="F29">
        <f t="shared" si="1"/>
        <v>0.2</v>
      </c>
      <c r="G29">
        <v>0</v>
      </c>
      <c r="H29">
        <f t="shared" si="2"/>
        <v>1</v>
      </c>
    </row>
    <row r="30" spans="1:8" ht="24" customHeight="1">
      <c r="A30" s="4" t="s">
        <v>24</v>
      </c>
      <c r="B30" s="5" t="s">
        <v>25</v>
      </c>
      <c r="C30" s="6">
        <v>57</v>
      </c>
      <c r="D30">
        <f t="shared" si="0"/>
        <v>2.85</v>
      </c>
      <c r="E30">
        <v>3</v>
      </c>
      <c r="F30">
        <f t="shared" si="1"/>
        <v>0.60000000000000009</v>
      </c>
      <c r="G30">
        <v>1</v>
      </c>
      <c r="H30">
        <f t="shared" si="2"/>
        <v>2</v>
      </c>
    </row>
    <row r="31" spans="1:8" ht="24" customHeight="1">
      <c r="A31" s="4" t="s">
        <v>24</v>
      </c>
      <c r="B31" s="5" t="s">
        <v>52</v>
      </c>
      <c r="C31" s="6">
        <v>124</v>
      </c>
      <c r="D31">
        <f t="shared" si="0"/>
        <v>6.2</v>
      </c>
      <c r="E31">
        <v>6</v>
      </c>
      <c r="F31">
        <f t="shared" si="1"/>
        <v>1.2000000000000002</v>
      </c>
      <c r="G31">
        <v>1</v>
      </c>
      <c r="H31">
        <f t="shared" si="2"/>
        <v>5</v>
      </c>
    </row>
    <row r="32" spans="1:8" ht="24" customHeight="1">
      <c r="A32" s="4" t="s">
        <v>24</v>
      </c>
      <c r="B32" s="5" t="s">
        <v>61</v>
      </c>
      <c r="C32" s="6">
        <v>58</v>
      </c>
      <c r="D32">
        <f t="shared" si="0"/>
        <v>2.9000000000000004</v>
      </c>
      <c r="E32">
        <v>3</v>
      </c>
      <c r="F32">
        <f t="shared" si="1"/>
        <v>0.60000000000000009</v>
      </c>
      <c r="G32">
        <v>1</v>
      </c>
      <c r="H32">
        <f t="shared" si="2"/>
        <v>2</v>
      </c>
    </row>
    <row r="33" spans="1:8" ht="24" customHeight="1">
      <c r="A33" s="4" t="s">
        <v>0</v>
      </c>
      <c r="B33" s="5" t="s">
        <v>1</v>
      </c>
      <c r="C33" s="6">
        <v>57</v>
      </c>
      <c r="D33">
        <f t="shared" si="0"/>
        <v>2.85</v>
      </c>
      <c r="E33">
        <v>3</v>
      </c>
      <c r="F33">
        <f t="shared" si="1"/>
        <v>0.60000000000000009</v>
      </c>
      <c r="G33">
        <v>1</v>
      </c>
      <c r="H33">
        <f t="shared" si="2"/>
        <v>2</v>
      </c>
    </row>
    <row r="34" spans="1:8" ht="24" customHeight="1">
      <c r="A34" s="4" t="s">
        <v>0</v>
      </c>
      <c r="B34" s="5" t="s">
        <v>15</v>
      </c>
      <c r="C34" s="6">
        <v>29</v>
      </c>
      <c r="D34">
        <f t="shared" si="0"/>
        <v>1.4500000000000002</v>
      </c>
      <c r="E34">
        <v>2</v>
      </c>
      <c r="F34">
        <f t="shared" si="1"/>
        <v>0.4</v>
      </c>
      <c r="G34">
        <v>0</v>
      </c>
      <c r="H34">
        <f t="shared" si="2"/>
        <v>2</v>
      </c>
    </row>
    <row r="35" spans="1:8" ht="24" customHeight="1">
      <c r="A35" s="4" t="s">
        <v>0</v>
      </c>
      <c r="B35" s="5" t="s">
        <v>53</v>
      </c>
      <c r="C35" s="6">
        <v>134</v>
      </c>
      <c r="D35">
        <f t="shared" si="0"/>
        <v>6.7</v>
      </c>
      <c r="E35">
        <v>7</v>
      </c>
      <c r="F35">
        <f t="shared" si="1"/>
        <v>1.4000000000000001</v>
      </c>
      <c r="G35">
        <v>1</v>
      </c>
      <c r="H35">
        <f t="shared" si="2"/>
        <v>6</v>
      </c>
    </row>
    <row r="36" spans="1:8" ht="24" customHeight="1">
      <c r="A36" s="4" t="s">
        <v>32</v>
      </c>
      <c r="B36" s="5" t="s">
        <v>40</v>
      </c>
      <c r="C36" s="6">
        <v>82</v>
      </c>
      <c r="D36">
        <f t="shared" si="0"/>
        <v>4.1000000000000005</v>
      </c>
      <c r="E36">
        <v>4</v>
      </c>
      <c r="F36">
        <f t="shared" si="1"/>
        <v>0.8</v>
      </c>
      <c r="G36">
        <v>1</v>
      </c>
      <c r="H36">
        <f t="shared" si="2"/>
        <v>3</v>
      </c>
    </row>
    <row r="37" spans="1:8" ht="24" customHeight="1">
      <c r="A37" s="4" t="s">
        <v>32</v>
      </c>
      <c r="B37" s="5" t="s">
        <v>46</v>
      </c>
      <c r="C37" s="6">
        <v>86</v>
      </c>
      <c r="D37">
        <f t="shared" si="0"/>
        <v>4.3</v>
      </c>
      <c r="E37">
        <v>4</v>
      </c>
      <c r="F37">
        <f t="shared" si="1"/>
        <v>0.8</v>
      </c>
      <c r="G37">
        <v>1</v>
      </c>
      <c r="H37">
        <f t="shared" si="2"/>
        <v>3</v>
      </c>
    </row>
    <row r="38" spans="1:8" ht="24" customHeight="1">
      <c r="A38" s="4" t="s">
        <v>32</v>
      </c>
      <c r="B38" s="5" t="s">
        <v>33</v>
      </c>
      <c r="C38" s="6">
        <v>127</v>
      </c>
      <c r="D38">
        <f t="shared" si="0"/>
        <v>6.3500000000000005</v>
      </c>
      <c r="E38">
        <v>6</v>
      </c>
      <c r="F38">
        <f t="shared" si="1"/>
        <v>1.2000000000000002</v>
      </c>
      <c r="G38">
        <v>1</v>
      </c>
      <c r="H38">
        <f t="shared" si="2"/>
        <v>5</v>
      </c>
    </row>
    <row r="39" spans="1:8" ht="24" customHeight="1">
      <c r="A39" s="4" t="s">
        <v>4</v>
      </c>
      <c r="B39" s="5" t="s">
        <v>22</v>
      </c>
      <c r="C39" s="6">
        <v>116</v>
      </c>
      <c r="D39">
        <f t="shared" si="0"/>
        <v>5.8000000000000007</v>
      </c>
      <c r="E39">
        <v>6</v>
      </c>
      <c r="F39">
        <f t="shared" si="1"/>
        <v>1.2000000000000002</v>
      </c>
      <c r="G39">
        <v>1</v>
      </c>
      <c r="H39">
        <f t="shared" si="2"/>
        <v>5</v>
      </c>
    </row>
    <row r="40" spans="1:8" ht="24" customHeight="1">
      <c r="A40" s="4" t="s">
        <v>4</v>
      </c>
      <c r="B40" s="5" t="s">
        <v>62</v>
      </c>
      <c r="C40" s="6">
        <v>63</v>
      </c>
      <c r="D40">
        <f t="shared" si="0"/>
        <v>3.1500000000000004</v>
      </c>
      <c r="E40">
        <v>3</v>
      </c>
      <c r="F40">
        <f t="shared" si="1"/>
        <v>0.60000000000000009</v>
      </c>
      <c r="G40">
        <v>1</v>
      </c>
      <c r="H40">
        <f t="shared" si="2"/>
        <v>2</v>
      </c>
    </row>
    <row r="41" spans="1:8" ht="24" customHeight="1">
      <c r="A41" s="4" t="s">
        <v>4</v>
      </c>
      <c r="B41" s="5" t="s">
        <v>20</v>
      </c>
      <c r="C41" s="6">
        <v>115</v>
      </c>
      <c r="D41">
        <f t="shared" si="0"/>
        <v>5.75</v>
      </c>
      <c r="E41">
        <v>6</v>
      </c>
      <c r="F41">
        <f t="shared" si="1"/>
        <v>1.2000000000000002</v>
      </c>
      <c r="G41">
        <v>1</v>
      </c>
      <c r="H41">
        <f t="shared" si="2"/>
        <v>5</v>
      </c>
    </row>
    <row r="42" spans="1:8" ht="24" customHeight="1">
      <c r="A42" s="4" t="s">
        <v>4</v>
      </c>
      <c r="B42" s="5" t="s">
        <v>43</v>
      </c>
      <c r="C42" s="6">
        <v>86</v>
      </c>
      <c r="D42">
        <f t="shared" si="0"/>
        <v>4.3</v>
      </c>
      <c r="E42">
        <v>4</v>
      </c>
      <c r="F42">
        <f t="shared" si="1"/>
        <v>0.8</v>
      </c>
      <c r="G42">
        <v>1</v>
      </c>
      <c r="H42">
        <f t="shared" si="2"/>
        <v>3</v>
      </c>
    </row>
    <row r="43" spans="1:8" ht="24" customHeight="1">
      <c r="A43" s="4" t="s">
        <v>4</v>
      </c>
      <c r="B43" s="5" t="s">
        <v>45</v>
      </c>
      <c r="C43" s="6">
        <v>57</v>
      </c>
      <c r="D43">
        <f t="shared" si="0"/>
        <v>2.85</v>
      </c>
      <c r="E43">
        <v>3</v>
      </c>
      <c r="F43">
        <f t="shared" si="1"/>
        <v>0.60000000000000009</v>
      </c>
      <c r="G43">
        <v>1</v>
      </c>
      <c r="H43">
        <f t="shared" si="2"/>
        <v>2</v>
      </c>
    </row>
    <row r="44" spans="1:8" ht="24" customHeight="1">
      <c r="A44" s="4" t="s">
        <v>4</v>
      </c>
      <c r="B44" s="5" t="s">
        <v>8</v>
      </c>
      <c r="C44" s="6">
        <v>85</v>
      </c>
      <c r="D44">
        <f t="shared" si="0"/>
        <v>4.25</v>
      </c>
      <c r="E44">
        <v>4</v>
      </c>
      <c r="F44">
        <f t="shared" si="1"/>
        <v>0.8</v>
      </c>
      <c r="G44">
        <v>1</v>
      </c>
      <c r="H44">
        <f t="shared" si="2"/>
        <v>3</v>
      </c>
    </row>
    <row r="45" spans="1:8" ht="24" customHeight="1">
      <c r="A45" s="4" t="s">
        <v>4</v>
      </c>
      <c r="B45" s="5" t="s">
        <v>5</v>
      </c>
      <c r="C45" s="6">
        <v>55</v>
      </c>
      <c r="D45">
        <f t="shared" si="0"/>
        <v>2.75</v>
      </c>
      <c r="E45">
        <v>3</v>
      </c>
      <c r="F45">
        <f t="shared" si="1"/>
        <v>0.60000000000000009</v>
      </c>
      <c r="G45">
        <v>1</v>
      </c>
      <c r="H45">
        <f t="shared" si="2"/>
        <v>2</v>
      </c>
    </row>
    <row r="46" spans="1:8" ht="24" customHeight="1">
      <c r="A46" s="4" t="s">
        <v>4</v>
      </c>
      <c r="B46" s="5" t="s">
        <v>34</v>
      </c>
      <c r="C46" s="6">
        <v>55</v>
      </c>
      <c r="D46">
        <f t="shared" si="0"/>
        <v>2.75</v>
      </c>
      <c r="E46">
        <v>3</v>
      </c>
      <c r="F46">
        <f t="shared" si="1"/>
        <v>0.60000000000000009</v>
      </c>
      <c r="G46">
        <v>1</v>
      </c>
      <c r="H46">
        <f t="shared" si="2"/>
        <v>2</v>
      </c>
    </row>
    <row r="47" spans="1:8" ht="24" customHeight="1">
      <c r="A47" s="4" t="s">
        <v>4</v>
      </c>
      <c r="B47" s="5" t="s">
        <v>27</v>
      </c>
      <c r="C47" s="6">
        <v>62</v>
      </c>
      <c r="D47">
        <f t="shared" si="0"/>
        <v>3.1</v>
      </c>
      <c r="E47">
        <v>3</v>
      </c>
      <c r="F47">
        <f t="shared" si="1"/>
        <v>0.60000000000000009</v>
      </c>
      <c r="G47">
        <v>1</v>
      </c>
      <c r="H47">
        <f t="shared" si="2"/>
        <v>2</v>
      </c>
    </row>
    <row r="48" spans="1:8" ht="24" customHeight="1">
      <c r="A48" s="4" t="s">
        <v>11</v>
      </c>
      <c r="B48" s="5" t="s">
        <v>36</v>
      </c>
      <c r="C48" s="6">
        <v>56</v>
      </c>
      <c r="D48">
        <f t="shared" si="0"/>
        <v>2.8000000000000003</v>
      </c>
      <c r="E48">
        <v>3</v>
      </c>
      <c r="F48">
        <f t="shared" si="1"/>
        <v>0.60000000000000009</v>
      </c>
      <c r="G48">
        <v>1</v>
      </c>
      <c r="H48">
        <f t="shared" si="2"/>
        <v>2</v>
      </c>
    </row>
    <row r="49" spans="1:8" ht="24" customHeight="1">
      <c r="A49" s="4" t="s">
        <v>11</v>
      </c>
      <c r="B49" s="5" t="s">
        <v>50</v>
      </c>
      <c r="C49" s="6">
        <v>81</v>
      </c>
      <c r="D49">
        <f t="shared" si="0"/>
        <v>4.05</v>
      </c>
      <c r="E49">
        <v>4</v>
      </c>
      <c r="F49">
        <f t="shared" si="1"/>
        <v>0.8</v>
      </c>
      <c r="G49">
        <v>1</v>
      </c>
      <c r="H49">
        <f t="shared" si="2"/>
        <v>3</v>
      </c>
    </row>
    <row r="50" spans="1:8" ht="24" customHeight="1">
      <c r="A50" s="4" t="s">
        <v>11</v>
      </c>
      <c r="B50" s="5" t="s">
        <v>42</v>
      </c>
      <c r="C50" s="6">
        <v>85</v>
      </c>
      <c r="D50">
        <f t="shared" si="0"/>
        <v>4.25</v>
      </c>
      <c r="E50">
        <v>4</v>
      </c>
      <c r="F50">
        <f t="shared" si="1"/>
        <v>0.8</v>
      </c>
      <c r="G50">
        <v>1</v>
      </c>
      <c r="H50">
        <f t="shared" si="2"/>
        <v>3</v>
      </c>
    </row>
    <row r="51" spans="1:8" ht="24" customHeight="1">
      <c r="A51" s="4" t="s">
        <v>11</v>
      </c>
      <c r="B51" s="5" t="s">
        <v>12</v>
      </c>
      <c r="C51" s="6">
        <v>88</v>
      </c>
      <c r="D51">
        <f t="shared" si="0"/>
        <v>4.4000000000000004</v>
      </c>
      <c r="E51">
        <v>4</v>
      </c>
      <c r="F51">
        <f t="shared" si="1"/>
        <v>0.8</v>
      </c>
      <c r="G51">
        <v>1</v>
      </c>
      <c r="H51">
        <f t="shared" si="2"/>
        <v>3</v>
      </c>
    </row>
    <row r="52" spans="1:8" ht="24" customHeight="1">
      <c r="A52" s="4" t="s">
        <v>11</v>
      </c>
      <c r="B52" s="5" t="s">
        <v>23</v>
      </c>
      <c r="C52" s="6">
        <v>82</v>
      </c>
      <c r="D52">
        <f t="shared" si="0"/>
        <v>4.1000000000000005</v>
      </c>
      <c r="E52">
        <v>4</v>
      </c>
      <c r="F52">
        <f t="shared" si="1"/>
        <v>0.8</v>
      </c>
      <c r="G52">
        <v>1</v>
      </c>
      <c r="H52">
        <f t="shared" si="2"/>
        <v>3</v>
      </c>
    </row>
    <row r="53" spans="1:8" ht="24" customHeight="1">
      <c r="A53" s="4" t="s">
        <v>54</v>
      </c>
      <c r="B53" s="5" t="s">
        <v>55</v>
      </c>
      <c r="C53" s="6">
        <v>115</v>
      </c>
      <c r="D53">
        <f t="shared" si="0"/>
        <v>5.75</v>
      </c>
      <c r="E53">
        <v>6</v>
      </c>
      <c r="F53">
        <f t="shared" si="1"/>
        <v>1.2000000000000002</v>
      </c>
      <c r="G53">
        <v>1</v>
      </c>
      <c r="H53">
        <f t="shared" si="2"/>
        <v>5</v>
      </c>
    </row>
    <row r="54" spans="1:8" ht="24" customHeight="1">
      <c r="A54" s="4" t="s">
        <v>9</v>
      </c>
      <c r="B54" s="5" t="s">
        <v>10</v>
      </c>
      <c r="C54" s="6">
        <v>95</v>
      </c>
      <c r="D54">
        <f t="shared" si="0"/>
        <v>4.75</v>
      </c>
      <c r="E54">
        <v>5</v>
      </c>
      <c r="F54">
        <f t="shared" si="1"/>
        <v>1</v>
      </c>
      <c r="G54">
        <v>1</v>
      </c>
      <c r="H54">
        <f t="shared" si="2"/>
        <v>4</v>
      </c>
    </row>
    <row r="55" spans="1:8">
      <c r="C55" s="3">
        <f>SUM(C2:C54)</f>
        <v>4494</v>
      </c>
      <c r="D55">
        <f>C55*0.05</f>
        <v>224.70000000000002</v>
      </c>
      <c r="E55">
        <f>SUM(E2:E54)</f>
        <v>226</v>
      </c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O4" sqref="O4"/>
    </sheetView>
  </sheetViews>
  <sheetFormatPr defaultRowHeight="24" customHeight="1"/>
  <cols>
    <col min="1" max="1" width="15.625" style="11" customWidth="1"/>
    <col min="2" max="2" width="22.75" style="11" customWidth="1"/>
    <col min="3" max="3" width="8.25" style="12" customWidth="1"/>
    <col min="4" max="4" width="10.375" style="12" customWidth="1"/>
    <col min="5" max="5" width="10.25" style="12" customWidth="1"/>
    <col min="6" max="6" width="12.5" style="12" customWidth="1"/>
    <col min="7" max="16384" width="9" style="11"/>
  </cols>
  <sheetData>
    <row r="1" spans="1:9" ht="24" customHeight="1">
      <c r="A1" s="11" t="s">
        <v>82</v>
      </c>
    </row>
    <row r="2" spans="1:9" ht="42" customHeight="1">
      <c r="A2" s="26" t="s">
        <v>83</v>
      </c>
      <c r="B2" s="26"/>
      <c r="C2" s="26"/>
      <c r="D2" s="26"/>
      <c r="E2" s="26"/>
      <c r="F2" s="26"/>
      <c r="G2" s="26"/>
      <c r="H2" s="26"/>
      <c r="I2" s="26"/>
    </row>
    <row r="3" spans="1:9" s="19" customFormat="1" ht="40.5" customHeight="1">
      <c r="A3" s="16" t="s">
        <v>75</v>
      </c>
      <c r="B3" s="16" t="s">
        <v>84</v>
      </c>
      <c r="C3" s="16" t="s">
        <v>76</v>
      </c>
      <c r="D3" s="16" t="s">
        <v>77</v>
      </c>
      <c r="E3" s="16" t="s">
        <v>78</v>
      </c>
      <c r="F3" s="16" t="s">
        <v>79</v>
      </c>
      <c r="G3" s="17" t="s">
        <v>72</v>
      </c>
      <c r="H3" s="18" t="s">
        <v>73</v>
      </c>
      <c r="I3" s="18" t="s">
        <v>74</v>
      </c>
    </row>
    <row r="4" spans="1:9" s="13" customFormat="1" ht="21.95" customHeight="1">
      <c r="A4" s="27" t="s">
        <v>30</v>
      </c>
      <c r="B4" s="28" t="s">
        <v>41</v>
      </c>
      <c r="C4" s="10">
        <v>85</v>
      </c>
      <c r="D4" s="10">
        <v>4</v>
      </c>
      <c r="E4" s="10">
        <v>1</v>
      </c>
      <c r="F4" s="10">
        <f t="shared" ref="F4:F35" si="0">D4-E4</f>
        <v>3</v>
      </c>
      <c r="G4" s="14">
        <f>E4</f>
        <v>1</v>
      </c>
      <c r="H4" s="23">
        <v>4</v>
      </c>
      <c r="I4" s="20">
        <f>SUM(F4:F7)</f>
        <v>14</v>
      </c>
    </row>
    <row r="5" spans="1:9" s="13" customFormat="1" ht="21.95" customHeight="1">
      <c r="A5" s="27"/>
      <c r="B5" s="28" t="s">
        <v>47</v>
      </c>
      <c r="C5" s="10">
        <v>59</v>
      </c>
      <c r="D5" s="10">
        <v>3</v>
      </c>
      <c r="E5" s="10">
        <v>1</v>
      </c>
      <c r="F5" s="10">
        <f t="shared" si="0"/>
        <v>2</v>
      </c>
      <c r="G5" s="14">
        <f t="shared" ref="G5:G56" si="1">E5</f>
        <v>1</v>
      </c>
      <c r="H5" s="23"/>
      <c r="I5" s="21"/>
    </row>
    <row r="6" spans="1:9" s="13" customFormat="1" ht="21.95" customHeight="1">
      <c r="A6" s="27"/>
      <c r="B6" s="28" t="s">
        <v>31</v>
      </c>
      <c r="C6" s="10">
        <v>91</v>
      </c>
      <c r="D6" s="10">
        <v>5</v>
      </c>
      <c r="E6" s="10">
        <v>1</v>
      </c>
      <c r="F6" s="10">
        <f t="shared" si="0"/>
        <v>4</v>
      </c>
      <c r="G6" s="14">
        <f t="shared" si="1"/>
        <v>1</v>
      </c>
      <c r="H6" s="23"/>
      <c r="I6" s="21"/>
    </row>
    <row r="7" spans="1:9" s="13" customFormat="1" ht="21.95" customHeight="1">
      <c r="A7" s="27"/>
      <c r="B7" s="28" t="s">
        <v>39</v>
      </c>
      <c r="C7" s="10">
        <v>117</v>
      </c>
      <c r="D7" s="10">
        <v>6</v>
      </c>
      <c r="E7" s="10">
        <v>1</v>
      </c>
      <c r="F7" s="10">
        <f t="shared" si="0"/>
        <v>5</v>
      </c>
      <c r="G7" s="14">
        <f t="shared" si="1"/>
        <v>1</v>
      </c>
      <c r="H7" s="23"/>
      <c r="I7" s="22"/>
    </row>
    <row r="8" spans="1:9" s="13" customFormat="1" ht="21.95" customHeight="1">
      <c r="A8" s="27" t="s">
        <v>16</v>
      </c>
      <c r="B8" s="28" t="s">
        <v>35</v>
      </c>
      <c r="C8" s="10">
        <v>54</v>
      </c>
      <c r="D8" s="10">
        <v>3</v>
      </c>
      <c r="E8" s="10">
        <v>1</v>
      </c>
      <c r="F8" s="10">
        <f t="shared" si="0"/>
        <v>2</v>
      </c>
      <c r="G8" s="14">
        <f t="shared" si="1"/>
        <v>1</v>
      </c>
      <c r="H8" s="20">
        <v>6</v>
      </c>
      <c r="I8" s="20">
        <f>SUM(F8:F12)</f>
        <v>15</v>
      </c>
    </row>
    <row r="9" spans="1:9" s="13" customFormat="1" ht="21.95" customHeight="1">
      <c r="A9" s="27"/>
      <c r="B9" s="28" t="s">
        <v>17</v>
      </c>
      <c r="C9" s="10">
        <v>40</v>
      </c>
      <c r="D9" s="10">
        <v>2</v>
      </c>
      <c r="E9" s="10">
        <v>1</v>
      </c>
      <c r="F9" s="10">
        <f t="shared" si="0"/>
        <v>1</v>
      </c>
      <c r="G9" s="14">
        <f t="shared" si="1"/>
        <v>1</v>
      </c>
      <c r="H9" s="21"/>
      <c r="I9" s="21"/>
    </row>
    <row r="10" spans="1:9" s="13" customFormat="1" ht="21.95" customHeight="1">
      <c r="A10" s="27"/>
      <c r="B10" s="28" t="s">
        <v>63</v>
      </c>
      <c r="C10" s="10">
        <v>97</v>
      </c>
      <c r="D10" s="10">
        <v>5</v>
      </c>
      <c r="E10" s="10">
        <v>1</v>
      </c>
      <c r="F10" s="10">
        <f t="shared" si="0"/>
        <v>4</v>
      </c>
      <c r="G10" s="14">
        <f t="shared" si="1"/>
        <v>1</v>
      </c>
      <c r="H10" s="21"/>
      <c r="I10" s="21"/>
    </row>
    <row r="11" spans="1:9" s="13" customFormat="1" ht="21.95" customHeight="1">
      <c r="A11" s="27"/>
      <c r="B11" s="28" t="s">
        <v>64</v>
      </c>
      <c r="C11" s="10">
        <v>63</v>
      </c>
      <c r="D11" s="10">
        <v>3</v>
      </c>
      <c r="E11" s="10">
        <v>1</v>
      </c>
      <c r="F11" s="10">
        <f t="shared" si="0"/>
        <v>2</v>
      </c>
      <c r="G11" s="14">
        <f t="shared" si="1"/>
        <v>1</v>
      </c>
      <c r="H11" s="21"/>
      <c r="I11" s="21"/>
    </row>
    <row r="12" spans="1:9" s="13" customFormat="1" ht="21.95" customHeight="1">
      <c r="A12" s="27"/>
      <c r="B12" s="28" t="s">
        <v>57</v>
      </c>
      <c r="C12" s="10">
        <v>150</v>
      </c>
      <c r="D12" s="10">
        <v>8</v>
      </c>
      <c r="E12" s="10">
        <v>2</v>
      </c>
      <c r="F12" s="10">
        <f t="shared" si="0"/>
        <v>6</v>
      </c>
      <c r="G12" s="14">
        <f t="shared" si="1"/>
        <v>2</v>
      </c>
      <c r="H12" s="22"/>
      <c r="I12" s="22"/>
    </row>
    <row r="13" spans="1:9" s="13" customFormat="1" ht="21.95" customHeight="1">
      <c r="A13" s="27" t="s">
        <v>6</v>
      </c>
      <c r="B13" s="28" t="s">
        <v>56</v>
      </c>
      <c r="C13" s="10">
        <v>77</v>
      </c>
      <c r="D13" s="10">
        <v>4</v>
      </c>
      <c r="E13" s="10">
        <v>1</v>
      </c>
      <c r="F13" s="10">
        <f t="shared" si="0"/>
        <v>3</v>
      </c>
      <c r="G13" s="14">
        <f t="shared" si="1"/>
        <v>1</v>
      </c>
      <c r="H13" s="20">
        <v>9</v>
      </c>
      <c r="I13" s="20">
        <v>30</v>
      </c>
    </row>
    <row r="14" spans="1:9" s="13" customFormat="1" ht="21.95" customHeight="1">
      <c r="A14" s="27"/>
      <c r="B14" s="28" t="s">
        <v>44</v>
      </c>
      <c r="C14" s="10">
        <v>158</v>
      </c>
      <c r="D14" s="10">
        <v>8</v>
      </c>
      <c r="E14" s="10">
        <v>2</v>
      </c>
      <c r="F14" s="10">
        <f t="shared" si="0"/>
        <v>6</v>
      </c>
      <c r="G14" s="14">
        <f t="shared" si="1"/>
        <v>2</v>
      </c>
      <c r="H14" s="21"/>
      <c r="I14" s="21"/>
    </row>
    <row r="15" spans="1:9" s="13" customFormat="1" ht="21.95" customHeight="1">
      <c r="A15" s="27"/>
      <c r="B15" s="28" t="s">
        <v>7</v>
      </c>
      <c r="C15" s="10">
        <v>62</v>
      </c>
      <c r="D15" s="10">
        <v>3</v>
      </c>
      <c r="E15" s="10">
        <v>1</v>
      </c>
      <c r="F15" s="10">
        <f t="shared" si="0"/>
        <v>2</v>
      </c>
      <c r="G15" s="14">
        <f t="shared" si="1"/>
        <v>1</v>
      </c>
      <c r="H15" s="21"/>
      <c r="I15" s="21"/>
    </row>
    <row r="16" spans="1:9" s="13" customFormat="1" ht="21.95" customHeight="1">
      <c r="A16" s="27"/>
      <c r="B16" s="28" t="s">
        <v>48</v>
      </c>
      <c r="C16" s="10">
        <v>158</v>
      </c>
      <c r="D16" s="10">
        <v>8</v>
      </c>
      <c r="E16" s="10">
        <v>2</v>
      </c>
      <c r="F16" s="10">
        <f t="shared" si="0"/>
        <v>6</v>
      </c>
      <c r="G16" s="14">
        <f t="shared" si="1"/>
        <v>2</v>
      </c>
      <c r="H16" s="21"/>
      <c r="I16" s="21"/>
    </row>
    <row r="17" spans="1:9" s="13" customFormat="1" ht="21.95" customHeight="1">
      <c r="A17" s="27"/>
      <c r="B17" s="28" t="s">
        <v>28</v>
      </c>
      <c r="C17" s="10">
        <v>99</v>
      </c>
      <c r="D17" s="10">
        <v>5</v>
      </c>
      <c r="E17" s="10">
        <v>1</v>
      </c>
      <c r="F17" s="10">
        <f t="shared" si="0"/>
        <v>4</v>
      </c>
      <c r="G17" s="14">
        <f t="shared" si="1"/>
        <v>1</v>
      </c>
      <c r="H17" s="21"/>
      <c r="I17" s="21"/>
    </row>
    <row r="18" spans="1:9" s="13" customFormat="1" ht="21.95" customHeight="1">
      <c r="A18" s="27"/>
      <c r="B18" s="28" t="s">
        <v>59</v>
      </c>
      <c r="C18" s="10">
        <v>132</v>
      </c>
      <c r="D18" s="10">
        <v>7</v>
      </c>
      <c r="E18" s="10">
        <v>1</v>
      </c>
      <c r="F18" s="10">
        <f t="shared" si="0"/>
        <v>6</v>
      </c>
      <c r="G18" s="14">
        <f t="shared" si="1"/>
        <v>1</v>
      </c>
      <c r="H18" s="21"/>
      <c r="I18" s="21"/>
    </row>
    <row r="19" spans="1:9" s="13" customFormat="1" ht="21.95" customHeight="1">
      <c r="A19" s="27"/>
      <c r="B19" s="28" t="s">
        <v>49</v>
      </c>
      <c r="C19" s="10">
        <v>81</v>
      </c>
      <c r="D19" s="10">
        <v>4</v>
      </c>
      <c r="E19" s="10">
        <v>1</v>
      </c>
      <c r="F19" s="10">
        <f t="shared" si="0"/>
        <v>3</v>
      </c>
      <c r="G19" s="14">
        <f t="shared" si="1"/>
        <v>1</v>
      </c>
      <c r="H19" s="22"/>
      <c r="I19" s="22"/>
    </row>
    <row r="20" spans="1:9" s="13" customFormat="1" ht="21.95" customHeight="1">
      <c r="A20" s="27" t="s">
        <v>13</v>
      </c>
      <c r="B20" s="28" t="s">
        <v>29</v>
      </c>
      <c r="C20" s="10">
        <v>68</v>
      </c>
      <c r="D20" s="10">
        <v>3</v>
      </c>
      <c r="E20" s="10">
        <v>1</v>
      </c>
      <c r="F20" s="10">
        <f t="shared" si="0"/>
        <v>2</v>
      </c>
      <c r="G20" s="14">
        <f t="shared" si="1"/>
        <v>1</v>
      </c>
      <c r="H20" s="20">
        <v>7</v>
      </c>
      <c r="I20" s="20">
        <f>SUM(F20:F26)</f>
        <v>19</v>
      </c>
    </row>
    <row r="21" spans="1:9" s="13" customFormat="1" ht="21.95" customHeight="1">
      <c r="A21" s="27"/>
      <c r="B21" s="28" t="s">
        <v>60</v>
      </c>
      <c r="C21" s="10">
        <v>93</v>
      </c>
      <c r="D21" s="10">
        <v>5</v>
      </c>
      <c r="E21" s="10">
        <v>1</v>
      </c>
      <c r="F21" s="10">
        <f t="shared" si="0"/>
        <v>4</v>
      </c>
      <c r="G21" s="14">
        <f t="shared" si="1"/>
        <v>1</v>
      </c>
      <c r="H21" s="21"/>
      <c r="I21" s="21"/>
    </row>
    <row r="22" spans="1:9" s="13" customFormat="1" ht="21.95" customHeight="1">
      <c r="A22" s="27"/>
      <c r="B22" s="28" t="s">
        <v>38</v>
      </c>
      <c r="C22" s="10">
        <v>68</v>
      </c>
      <c r="D22" s="10">
        <v>3</v>
      </c>
      <c r="E22" s="10">
        <v>1</v>
      </c>
      <c r="F22" s="10">
        <f t="shared" si="0"/>
        <v>2</v>
      </c>
      <c r="G22" s="14">
        <f t="shared" si="1"/>
        <v>1</v>
      </c>
      <c r="H22" s="21"/>
      <c r="I22" s="21"/>
    </row>
    <row r="23" spans="1:9" s="13" customFormat="1" ht="21.95" customHeight="1">
      <c r="A23" s="27"/>
      <c r="B23" s="28" t="s">
        <v>14</v>
      </c>
      <c r="C23" s="10">
        <v>72</v>
      </c>
      <c r="D23" s="10">
        <v>4</v>
      </c>
      <c r="E23" s="10">
        <v>1</v>
      </c>
      <c r="F23" s="10">
        <f t="shared" si="0"/>
        <v>3</v>
      </c>
      <c r="G23" s="14">
        <f t="shared" si="1"/>
        <v>1</v>
      </c>
      <c r="H23" s="21"/>
      <c r="I23" s="21"/>
    </row>
    <row r="24" spans="1:9" s="13" customFormat="1" ht="21.95" customHeight="1">
      <c r="A24" s="27"/>
      <c r="B24" s="28" t="s">
        <v>65</v>
      </c>
      <c r="C24" s="10">
        <v>32</v>
      </c>
      <c r="D24" s="10">
        <v>2</v>
      </c>
      <c r="E24" s="10">
        <v>1</v>
      </c>
      <c r="F24" s="10">
        <f t="shared" si="0"/>
        <v>1</v>
      </c>
      <c r="G24" s="14">
        <f t="shared" si="1"/>
        <v>1</v>
      </c>
      <c r="H24" s="21"/>
      <c r="I24" s="21"/>
    </row>
    <row r="25" spans="1:9" s="13" customFormat="1" ht="21.95" customHeight="1">
      <c r="A25" s="27"/>
      <c r="B25" s="28" t="s">
        <v>37</v>
      </c>
      <c r="C25" s="10">
        <v>86</v>
      </c>
      <c r="D25" s="10">
        <v>4</v>
      </c>
      <c r="E25" s="10">
        <v>1</v>
      </c>
      <c r="F25" s="10">
        <f t="shared" si="0"/>
        <v>3</v>
      </c>
      <c r="G25" s="14">
        <f t="shared" si="1"/>
        <v>1</v>
      </c>
      <c r="H25" s="21"/>
      <c r="I25" s="21"/>
    </row>
    <row r="26" spans="1:9" s="13" customFormat="1" ht="21.95" customHeight="1">
      <c r="A26" s="27"/>
      <c r="B26" s="28" t="s">
        <v>58</v>
      </c>
      <c r="C26" s="10">
        <v>94</v>
      </c>
      <c r="D26" s="10">
        <v>5</v>
      </c>
      <c r="E26" s="10">
        <v>1</v>
      </c>
      <c r="F26" s="10">
        <f t="shared" si="0"/>
        <v>4</v>
      </c>
      <c r="G26" s="14">
        <f t="shared" si="1"/>
        <v>1</v>
      </c>
      <c r="H26" s="22"/>
      <c r="I26" s="22"/>
    </row>
    <row r="27" spans="1:9" s="13" customFormat="1" ht="21.95" customHeight="1">
      <c r="A27" s="27" t="s">
        <v>2</v>
      </c>
      <c r="B27" s="28" t="s">
        <v>21</v>
      </c>
      <c r="C27" s="10">
        <v>27</v>
      </c>
      <c r="D27" s="10">
        <v>1</v>
      </c>
      <c r="E27" s="10">
        <v>1</v>
      </c>
      <c r="F27" s="10">
        <f t="shared" si="0"/>
        <v>0</v>
      </c>
      <c r="G27" s="14">
        <f t="shared" si="1"/>
        <v>1</v>
      </c>
      <c r="H27" s="20">
        <v>5</v>
      </c>
      <c r="I27" s="20">
        <f>SUM(F27:F30)</f>
        <v>13</v>
      </c>
    </row>
    <row r="28" spans="1:9" s="13" customFormat="1" ht="21.95" customHeight="1">
      <c r="A28" s="27"/>
      <c r="B28" s="28" t="s">
        <v>3</v>
      </c>
      <c r="C28" s="10">
        <v>145</v>
      </c>
      <c r="D28" s="10">
        <v>7</v>
      </c>
      <c r="E28" s="10">
        <v>1</v>
      </c>
      <c r="F28" s="10">
        <f t="shared" si="0"/>
        <v>6</v>
      </c>
      <c r="G28" s="14">
        <f t="shared" si="1"/>
        <v>1</v>
      </c>
      <c r="H28" s="21"/>
      <c r="I28" s="21"/>
    </row>
    <row r="29" spans="1:9" s="13" customFormat="1" ht="21.95" customHeight="1">
      <c r="A29" s="27"/>
      <c r="B29" s="28" t="s">
        <v>51</v>
      </c>
      <c r="C29" s="10">
        <v>181</v>
      </c>
      <c r="D29" s="10">
        <v>9</v>
      </c>
      <c r="E29" s="10">
        <v>2</v>
      </c>
      <c r="F29" s="10">
        <f t="shared" si="0"/>
        <v>7</v>
      </c>
      <c r="G29" s="14">
        <f t="shared" si="1"/>
        <v>2</v>
      </c>
      <c r="H29" s="21"/>
      <c r="I29" s="21"/>
    </row>
    <row r="30" spans="1:9" s="13" customFormat="1" ht="21.95" customHeight="1">
      <c r="A30" s="27"/>
      <c r="B30" s="28" t="s">
        <v>26</v>
      </c>
      <c r="C30" s="10">
        <v>28</v>
      </c>
      <c r="D30" s="10">
        <v>1</v>
      </c>
      <c r="E30" s="10">
        <v>1</v>
      </c>
      <c r="F30" s="10">
        <f t="shared" si="0"/>
        <v>0</v>
      </c>
      <c r="G30" s="14">
        <f t="shared" si="1"/>
        <v>1</v>
      </c>
      <c r="H30" s="22"/>
      <c r="I30" s="22"/>
    </row>
    <row r="31" spans="1:9" s="13" customFormat="1" ht="21.95" customHeight="1">
      <c r="A31" s="27" t="s">
        <v>24</v>
      </c>
      <c r="B31" s="28" t="s">
        <v>25</v>
      </c>
      <c r="C31" s="10">
        <v>57</v>
      </c>
      <c r="D31" s="10">
        <v>3</v>
      </c>
      <c r="E31" s="10">
        <v>1</v>
      </c>
      <c r="F31" s="10">
        <f t="shared" si="0"/>
        <v>2</v>
      </c>
      <c r="G31" s="14">
        <f t="shared" si="1"/>
        <v>1</v>
      </c>
      <c r="H31" s="20">
        <v>3</v>
      </c>
      <c r="I31" s="20">
        <v>9</v>
      </c>
    </row>
    <row r="32" spans="1:9" s="13" customFormat="1" ht="21.95" customHeight="1">
      <c r="A32" s="27"/>
      <c r="B32" s="28" t="s">
        <v>52</v>
      </c>
      <c r="C32" s="10">
        <v>124</v>
      </c>
      <c r="D32" s="10">
        <v>6</v>
      </c>
      <c r="E32" s="10">
        <v>1</v>
      </c>
      <c r="F32" s="10">
        <f t="shared" si="0"/>
        <v>5</v>
      </c>
      <c r="G32" s="14">
        <f t="shared" si="1"/>
        <v>1</v>
      </c>
      <c r="H32" s="21"/>
      <c r="I32" s="21"/>
    </row>
    <row r="33" spans="1:9" s="13" customFormat="1" ht="21.95" customHeight="1">
      <c r="A33" s="27"/>
      <c r="B33" s="28" t="s">
        <v>61</v>
      </c>
      <c r="C33" s="10">
        <v>58</v>
      </c>
      <c r="D33" s="10">
        <v>3</v>
      </c>
      <c r="E33" s="10">
        <v>1</v>
      </c>
      <c r="F33" s="10">
        <f t="shared" si="0"/>
        <v>2</v>
      </c>
      <c r="G33" s="14">
        <f t="shared" si="1"/>
        <v>1</v>
      </c>
      <c r="H33" s="22"/>
      <c r="I33" s="22"/>
    </row>
    <row r="34" spans="1:9" s="13" customFormat="1" ht="21.95" customHeight="1">
      <c r="A34" s="27" t="s">
        <v>0</v>
      </c>
      <c r="B34" s="28" t="s">
        <v>1</v>
      </c>
      <c r="C34" s="10">
        <v>57</v>
      </c>
      <c r="D34" s="10">
        <v>3</v>
      </c>
      <c r="E34" s="10">
        <v>1</v>
      </c>
      <c r="F34" s="10">
        <f t="shared" si="0"/>
        <v>2</v>
      </c>
      <c r="G34" s="14">
        <f t="shared" si="1"/>
        <v>1</v>
      </c>
      <c r="H34" s="20">
        <v>3</v>
      </c>
      <c r="I34" s="20">
        <v>9</v>
      </c>
    </row>
    <row r="35" spans="1:9" s="13" customFormat="1" ht="21.95" customHeight="1">
      <c r="A35" s="27"/>
      <c r="B35" s="28" t="s">
        <v>15</v>
      </c>
      <c r="C35" s="10">
        <v>29</v>
      </c>
      <c r="D35" s="10">
        <v>2</v>
      </c>
      <c r="E35" s="10">
        <v>1</v>
      </c>
      <c r="F35" s="10">
        <f t="shared" si="0"/>
        <v>1</v>
      </c>
      <c r="G35" s="14">
        <f t="shared" si="1"/>
        <v>1</v>
      </c>
      <c r="H35" s="21"/>
      <c r="I35" s="21"/>
    </row>
    <row r="36" spans="1:9" s="13" customFormat="1" ht="21.95" customHeight="1">
      <c r="A36" s="27"/>
      <c r="B36" s="28" t="s">
        <v>53</v>
      </c>
      <c r="C36" s="10">
        <v>134</v>
      </c>
      <c r="D36" s="10">
        <v>7</v>
      </c>
      <c r="E36" s="10">
        <v>1</v>
      </c>
      <c r="F36" s="10">
        <f t="shared" ref="F36:F56" si="2">D36-E36</f>
        <v>6</v>
      </c>
      <c r="G36" s="14">
        <f t="shared" si="1"/>
        <v>1</v>
      </c>
      <c r="H36" s="22"/>
      <c r="I36" s="22"/>
    </row>
    <row r="37" spans="1:9" s="13" customFormat="1" ht="21.95" customHeight="1">
      <c r="A37" s="27" t="s">
        <v>32</v>
      </c>
      <c r="B37" s="28" t="s">
        <v>40</v>
      </c>
      <c r="C37" s="10">
        <v>82</v>
      </c>
      <c r="D37" s="10">
        <v>4</v>
      </c>
      <c r="E37" s="10">
        <v>1</v>
      </c>
      <c r="F37" s="10">
        <f t="shared" si="2"/>
        <v>3</v>
      </c>
      <c r="G37" s="14">
        <f t="shared" si="1"/>
        <v>1</v>
      </c>
      <c r="H37" s="20">
        <v>3</v>
      </c>
      <c r="I37" s="20">
        <v>11</v>
      </c>
    </row>
    <row r="38" spans="1:9" s="13" customFormat="1" ht="21.95" customHeight="1">
      <c r="A38" s="27"/>
      <c r="B38" s="28" t="s">
        <v>46</v>
      </c>
      <c r="C38" s="10">
        <v>86</v>
      </c>
      <c r="D38" s="10">
        <v>4</v>
      </c>
      <c r="E38" s="10">
        <v>1</v>
      </c>
      <c r="F38" s="10">
        <f t="shared" si="2"/>
        <v>3</v>
      </c>
      <c r="G38" s="14">
        <f t="shared" si="1"/>
        <v>1</v>
      </c>
      <c r="H38" s="21"/>
      <c r="I38" s="21"/>
    </row>
    <row r="39" spans="1:9" s="13" customFormat="1" ht="21.95" customHeight="1">
      <c r="A39" s="27"/>
      <c r="B39" s="28" t="s">
        <v>33</v>
      </c>
      <c r="C39" s="10">
        <v>127</v>
      </c>
      <c r="D39" s="10">
        <v>6</v>
      </c>
      <c r="E39" s="10">
        <v>1</v>
      </c>
      <c r="F39" s="10">
        <f t="shared" si="2"/>
        <v>5</v>
      </c>
      <c r="G39" s="14">
        <f t="shared" si="1"/>
        <v>1</v>
      </c>
      <c r="H39" s="22"/>
      <c r="I39" s="22"/>
    </row>
    <row r="40" spans="1:9" s="13" customFormat="1" ht="21.95" customHeight="1">
      <c r="A40" s="27" t="s">
        <v>4</v>
      </c>
      <c r="B40" s="28" t="s">
        <v>22</v>
      </c>
      <c r="C40" s="10">
        <v>116</v>
      </c>
      <c r="D40" s="10">
        <v>6</v>
      </c>
      <c r="E40" s="10">
        <v>1</v>
      </c>
      <c r="F40" s="10">
        <f t="shared" si="2"/>
        <v>5</v>
      </c>
      <c r="G40" s="14">
        <f t="shared" si="1"/>
        <v>1</v>
      </c>
      <c r="H40" s="20">
        <v>9</v>
      </c>
      <c r="I40" s="20">
        <v>26</v>
      </c>
    </row>
    <row r="41" spans="1:9" s="13" customFormat="1" ht="21.95" customHeight="1">
      <c r="A41" s="27"/>
      <c r="B41" s="28" t="s">
        <v>62</v>
      </c>
      <c r="C41" s="10">
        <v>63</v>
      </c>
      <c r="D41" s="10">
        <v>3</v>
      </c>
      <c r="E41" s="10">
        <v>1</v>
      </c>
      <c r="F41" s="10">
        <f t="shared" si="2"/>
        <v>2</v>
      </c>
      <c r="G41" s="14">
        <f t="shared" si="1"/>
        <v>1</v>
      </c>
      <c r="H41" s="21"/>
      <c r="I41" s="21"/>
    </row>
    <row r="42" spans="1:9" s="13" customFormat="1" ht="21.95" customHeight="1">
      <c r="A42" s="27"/>
      <c r="B42" s="28" t="s">
        <v>20</v>
      </c>
      <c r="C42" s="10">
        <v>115</v>
      </c>
      <c r="D42" s="10">
        <v>6</v>
      </c>
      <c r="E42" s="10">
        <v>1</v>
      </c>
      <c r="F42" s="10">
        <f t="shared" si="2"/>
        <v>5</v>
      </c>
      <c r="G42" s="14">
        <f t="shared" si="1"/>
        <v>1</v>
      </c>
      <c r="H42" s="21"/>
      <c r="I42" s="21"/>
    </row>
    <row r="43" spans="1:9" s="13" customFormat="1" ht="21.95" customHeight="1">
      <c r="A43" s="27"/>
      <c r="B43" s="28" t="s">
        <v>43</v>
      </c>
      <c r="C43" s="10">
        <v>86</v>
      </c>
      <c r="D43" s="10">
        <v>4</v>
      </c>
      <c r="E43" s="10">
        <v>1</v>
      </c>
      <c r="F43" s="10">
        <f t="shared" si="2"/>
        <v>3</v>
      </c>
      <c r="G43" s="14">
        <f t="shared" si="1"/>
        <v>1</v>
      </c>
      <c r="H43" s="21"/>
      <c r="I43" s="21"/>
    </row>
    <row r="44" spans="1:9" s="13" customFormat="1" ht="21.95" customHeight="1">
      <c r="A44" s="27"/>
      <c r="B44" s="28" t="s">
        <v>45</v>
      </c>
      <c r="C44" s="10">
        <v>57</v>
      </c>
      <c r="D44" s="10">
        <v>3</v>
      </c>
      <c r="E44" s="10">
        <v>1</v>
      </c>
      <c r="F44" s="10">
        <f t="shared" si="2"/>
        <v>2</v>
      </c>
      <c r="G44" s="14">
        <f t="shared" si="1"/>
        <v>1</v>
      </c>
      <c r="H44" s="21"/>
      <c r="I44" s="21"/>
    </row>
    <row r="45" spans="1:9" s="13" customFormat="1" ht="21.95" customHeight="1">
      <c r="A45" s="27"/>
      <c r="B45" s="28" t="s">
        <v>8</v>
      </c>
      <c r="C45" s="10">
        <v>85</v>
      </c>
      <c r="D45" s="10">
        <v>4</v>
      </c>
      <c r="E45" s="10">
        <v>1</v>
      </c>
      <c r="F45" s="10">
        <f t="shared" si="2"/>
        <v>3</v>
      </c>
      <c r="G45" s="14">
        <f t="shared" si="1"/>
        <v>1</v>
      </c>
      <c r="H45" s="21"/>
      <c r="I45" s="21"/>
    </row>
    <row r="46" spans="1:9" s="13" customFormat="1" ht="21.95" customHeight="1">
      <c r="A46" s="27"/>
      <c r="B46" s="28" t="s">
        <v>5</v>
      </c>
      <c r="C46" s="10">
        <v>55</v>
      </c>
      <c r="D46" s="10">
        <v>3</v>
      </c>
      <c r="E46" s="10">
        <v>1</v>
      </c>
      <c r="F46" s="10">
        <f t="shared" si="2"/>
        <v>2</v>
      </c>
      <c r="G46" s="14">
        <f t="shared" si="1"/>
        <v>1</v>
      </c>
      <c r="H46" s="21"/>
      <c r="I46" s="21"/>
    </row>
    <row r="47" spans="1:9" s="13" customFormat="1" ht="21.95" customHeight="1">
      <c r="A47" s="27"/>
      <c r="B47" s="28" t="s">
        <v>34</v>
      </c>
      <c r="C47" s="10">
        <v>55</v>
      </c>
      <c r="D47" s="10">
        <v>3</v>
      </c>
      <c r="E47" s="10">
        <v>1</v>
      </c>
      <c r="F47" s="10">
        <f t="shared" si="2"/>
        <v>2</v>
      </c>
      <c r="G47" s="14">
        <f t="shared" si="1"/>
        <v>1</v>
      </c>
      <c r="H47" s="21"/>
      <c r="I47" s="21"/>
    </row>
    <row r="48" spans="1:9" s="13" customFormat="1" ht="21.95" customHeight="1">
      <c r="A48" s="27"/>
      <c r="B48" s="28" t="s">
        <v>27</v>
      </c>
      <c r="C48" s="10">
        <v>62</v>
      </c>
      <c r="D48" s="10">
        <v>3</v>
      </c>
      <c r="E48" s="10">
        <v>1</v>
      </c>
      <c r="F48" s="10">
        <f t="shared" si="2"/>
        <v>2</v>
      </c>
      <c r="G48" s="14">
        <f t="shared" si="1"/>
        <v>1</v>
      </c>
      <c r="H48" s="22"/>
      <c r="I48" s="22"/>
    </row>
    <row r="49" spans="1:9" s="13" customFormat="1" ht="21.95" customHeight="1">
      <c r="A49" s="27" t="s">
        <v>11</v>
      </c>
      <c r="B49" s="28" t="s">
        <v>36</v>
      </c>
      <c r="C49" s="10">
        <v>56</v>
      </c>
      <c r="D49" s="10">
        <v>3</v>
      </c>
      <c r="E49" s="10">
        <v>1</v>
      </c>
      <c r="F49" s="10">
        <f t="shared" si="2"/>
        <v>2</v>
      </c>
      <c r="G49" s="14">
        <f t="shared" si="1"/>
        <v>1</v>
      </c>
      <c r="H49" s="20">
        <v>5</v>
      </c>
      <c r="I49" s="20">
        <v>14</v>
      </c>
    </row>
    <row r="50" spans="1:9" s="13" customFormat="1" ht="21.95" customHeight="1">
      <c r="A50" s="27"/>
      <c r="B50" s="28" t="s">
        <v>50</v>
      </c>
      <c r="C50" s="10">
        <v>81</v>
      </c>
      <c r="D50" s="10">
        <v>4</v>
      </c>
      <c r="E50" s="10">
        <v>1</v>
      </c>
      <c r="F50" s="10">
        <f t="shared" si="2"/>
        <v>3</v>
      </c>
      <c r="G50" s="14">
        <f t="shared" si="1"/>
        <v>1</v>
      </c>
      <c r="H50" s="21"/>
      <c r="I50" s="21"/>
    </row>
    <row r="51" spans="1:9" s="13" customFormat="1" ht="21.95" customHeight="1">
      <c r="A51" s="27"/>
      <c r="B51" s="28" t="s">
        <v>42</v>
      </c>
      <c r="C51" s="10">
        <v>85</v>
      </c>
      <c r="D51" s="10">
        <v>4</v>
      </c>
      <c r="E51" s="10">
        <v>1</v>
      </c>
      <c r="F51" s="10">
        <f t="shared" si="2"/>
        <v>3</v>
      </c>
      <c r="G51" s="14">
        <f t="shared" si="1"/>
        <v>1</v>
      </c>
      <c r="H51" s="21"/>
      <c r="I51" s="21"/>
    </row>
    <row r="52" spans="1:9" s="13" customFormat="1" ht="21.95" customHeight="1">
      <c r="A52" s="27"/>
      <c r="B52" s="28" t="s">
        <v>12</v>
      </c>
      <c r="C52" s="10">
        <v>88</v>
      </c>
      <c r="D52" s="10">
        <v>4</v>
      </c>
      <c r="E52" s="10">
        <v>1</v>
      </c>
      <c r="F52" s="10">
        <f t="shared" si="2"/>
        <v>3</v>
      </c>
      <c r="G52" s="14">
        <f t="shared" si="1"/>
        <v>1</v>
      </c>
      <c r="H52" s="21"/>
      <c r="I52" s="21"/>
    </row>
    <row r="53" spans="1:9" s="13" customFormat="1" ht="21.95" customHeight="1">
      <c r="A53" s="27"/>
      <c r="B53" s="28" t="s">
        <v>23</v>
      </c>
      <c r="C53" s="10">
        <v>82</v>
      </c>
      <c r="D53" s="10">
        <v>4</v>
      </c>
      <c r="E53" s="10">
        <v>1</v>
      </c>
      <c r="F53" s="10">
        <f t="shared" si="2"/>
        <v>3</v>
      </c>
      <c r="G53" s="14">
        <f t="shared" si="1"/>
        <v>1</v>
      </c>
      <c r="H53" s="22"/>
      <c r="I53" s="22"/>
    </row>
    <row r="54" spans="1:9" s="13" customFormat="1" ht="21.95" customHeight="1">
      <c r="A54" s="27" t="s">
        <v>80</v>
      </c>
      <c r="B54" s="28" t="s">
        <v>19</v>
      </c>
      <c r="C54" s="10">
        <v>27</v>
      </c>
      <c r="D54" s="10">
        <v>1</v>
      </c>
      <c r="E54" s="10">
        <v>1</v>
      </c>
      <c r="F54" s="10">
        <f t="shared" si="2"/>
        <v>0</v>
      </c>
      <c r="G54" s="14">
        <f t="shared" si="1"/>
        <v>1</v>
      </c>
      <c r="H54" s="20">
        <v>2</v>
      </c>
      <c r="I54" s="20">
        <v>5</v>
      </c>
    </row>
    <row r="55" spans="1:9" s="13" customFormat="1" ht="21.95" customHeight="1">
      <c r="A55" s="27"/>
      <c r="B55" s="28" t="s">
        <v>55</v>
      </c>
      <c r="C55" s="10">
        <v>115</v>
      </c>
      <c r="D55" s="10">
        <v>6</v>
      </c>
      <c r="E55" s="10">
        <v>1</v>
      </c>
      <c r="F55" s="10">
        <f t="shared" si="2"/>
        <v>5</v>
      </c>
      <c r="G55" s="14">
        <f t="shared" si="1"/>
        <v>1</v>
      </c>
      <c r="H55" s="22"/>
      <c r="I55" s="22"/>
    </row>
    <row r="56" spans="1:9" s="13" customFormat="1" ht="21.95" customHeight="1">
      <c r="A56" s="28" t="s">
        <v>9</v>
      </c>
      <c r="B56" s="28" t="s">
        <v>10</v>
      </c>
      <c r="C56" s="10">
        <v>95</v>
      </c>
      <c r="D56" s="10">
        <v>5</v>
      </c>
      <c r="E56" s="10">
        <v>1</v>
      </c>
      <c r="F56" s="10">
        <f t="shared" si="2"/>
        <v>4</v>
      </c>
      <c r="G56" s="14">
        <f t="shared" si="1"/>
        <v>1</v>
      </c>
      <c r="H56" s="14">
        <v>1</v>
      </c>
      <c r="I56" s="14">
        <v>4</v>
      </c>
    </row>
    <row r="57" spans="1:9" s="15" customFormat="1" ht="21.95" customHeight="1">
      <c r="A57" s="24" t="s">
        <v>81</v>
      </c>
      <c r="B57" s="25"/>
      <c r="C57" s="14">
        <v>4494</v>
      </c>
      <c r="D57" s="14">
        <f t="shared" ref="D57:I57" si="3">SUM(D4:D56)</f>
        <v>226</v>
      </c>
      <c r="E57" s="14">
        <f t="shared" si="3"/>
        <v>57</v>
      </c>
      <c r="F57" s="14">
        <f t="shared" si="3"/>
        <v>169</v>
      </c>
      <c r="G57" s="14">
        <f t="shared" si="3"/>
        <v>57</v>
      </c>
      <c r="H57" s="14">
        <f t="shared" si="3"/>
        <v>57</v>
      </c>
      <c r="I57" s="14">
        <f t="shared" si="3"/>
        <v>169</v>
      </c>
    </row>
  </sheetData>
  <sortState ref="A2:K55">
    <sortCondition ref="A1"/>
  </sortState>
  <mergeCells count="35">
    <mergeCell ref="A57:B57"/>
    <mergeCell ref="A2:I2"/>
    <mergeCell ref="H49:H53"/>
    <mergeCell ref="I49:I53"/>
    <mergeCell ref="H54:H55"/>
    <mergeCell ref="I54:I55"/>
    <mergeCell ref="H37:H39"/>
    <mergeCell ref="I37:I39"/>
    <mergeCell ref="H40:H48"/>
    <mergeCell ref="I40:I48"/>
    <mergeCell ref="I27:I30"/>
    <mergeCell ref="H31:H33"/>
    <mergeCell ref="I31:I33"/>
    <mergeCell ref="H34:H36"/>
    <mergeCell ref="I34:I36"/>
    <mergeCell ref="A31:A33"/>
    <mergeCell ref="H20:H26"/>
    <mergeCell ref="I20:I26"/>
    <mergeCell ref="H27:H30"/>
    <mergeCell ref="A4:A7"/>
    <mergeCell ref="A8:A12"/>
    <mergeCell ref="A13:A19"/>
    <mergeCell ref="A20:A26"/>
    <mergeCell ref="A27:A30"/>
    <mergeCell ref="H4:H7"/>
    <mergeCell ref="I4:I7"/>
    <mergeCell ref="H8:H12"/>
    <mergeCell ref="I8:I12"/>
    <mergeCell ref="H13:H19"/>
    <mergeCell ref="I13:I19"/>
    <mergeCell ref="A34:A36"/>
    <mergeCell ref="A37:A39"/>
    <mergeCell ref="A40:A48"/>
    <mergeCell ref="A49:A53"/>
    <mergeCell ref="A54:A5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2018-03-26T08:34:18Z</cp:lastPrinted>
  <dcterms:created xsi:type="dcterms:W3CDTF">2018-03-26T06:53:31Z</dcterms:created>
  <dcterms:modified xsi:type="dcterms:W3CDTF">2018-03-27T00:54:55Z</dcterms:modified>
</cp:coreProperties>
</file>