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05" yWindow="-105" windowWidth="23250" windowHeight="12570"/>
  </bookViews>
  <sheets>
    <sheet name="2019-2020-2" sheetId="6" r:id="rId1"/>
  </sheets>
  <definedNames>
    <definedName name="_xlnm._FilterDatabase" localSheetId="0" hidden="1">'2019-2020-2'!$A$3:$K$1027</definedName>
    <definedName name="_xlnm.Print_Titles" localSheetId="0">'2019-2020-2'!$3:$3</definedName>
  </definedNames>
  <calcPr calcId="12451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 i="6"/>
  <c r="J8"/>
  <c r="J10"/>
  <c r="J14"/>
  <c r="J16"/>
  <c r="J18"/>
  <c r="J22"/>
  <c r="J24"/>
  <c r="J26"/>
  <c r="J30"/>
  <c r="J32"/>
  <c r="J34"/>
  <c r="J38"/>
  <c r="J40"/>
  <c r="J42"/>
  <c r="J46"/>
  <c r="J48"/>
  <c r="J54"/>
  <c r="J56"/>
  <c r="J62"/>
  <c r="J64"/>
  <c r="J70"/>
  <c r="J72"/>
  <c r="J78"/>
  <c r="J80"/>
  <c r="J82"/>
  <c r="J86"/>
  <c r="J88"/>
  <c r="J90"/>
  <c r="J94"/>
  <c r="J96"/>
  <c r="J98"/>
  <c r="J102"/>
  <c r="J104"/>
  <c r="J106"/>
  <c r="J110"/>
  <c r="J112"/>
  <c r="J114"/>
  <c r="J118"/>
  <c r="J120"/>
  <c r="J122"/>
  <c r="J126"/>
  <c r="J128"/>
  <c r="J130"/>
  <c r="J134"/>
  <c r="J136"/>
  <c r="J138"/>
  <c r="J142"/>
  <c r="J144"/>
  <c r="J146"/>
  <c r="J150"/>
  <c r="J152"/>
  <c r="J154"/>
  <c r="J158"/>
  <c r="J160"/>
  <c r="J162"/>
  <c r="J166"/>
  <c r="J168"/>
  <c r="J170"/>
  <c r="J174"/>
  <c r="J176"/>
  <c r="J178"/>
  <c r="J182"/>
  <c r="J184"/>
  <c r="J190"/>
  <c r="J192"/>
  <c r="J194"/>
  <c r="J198"/>
  <c r="J200"/>
  <c r="J202"/>
  <c r="J206"/>
  <c r="J208"/>
  <c r="J210"/>
  <c r="J214"/>
  <c r="J216"/>
  <c r="J218"/>
  <c r="J230"/>
  <c r="J232"/>
  <c r="J238"/>
  <c r="J240"/>
  <c r="J242"/>
  <c r="J246"/>
  <c r="J248"/>
  <c r="J250"/>
  <c r="J254"/>
  <c r="J256"/>
  <c r="J258"/>
  <c r="J262"/>
  <c r="J264"/>
  <c r="J266"/>
  <c r="J270"/>
  <c r="J272"/>
  <c r="J274"/>
  <c r="J278"/>
  <c r="J280"/>
  <c r="J286"/>
  <c r="J288"/>
  <c r="J290"/>
  <c r="J296"/>
  <c r="J302"/>
  <c r="J304"/>
  <c r="J306"/>
  <c r="J310"/>
  <c r="J312"/>
  <c r="J318"/>
  <c r="J320"/>
  <c r="J322"/>
  <c r="J326"/>
  <c r="J328"/>
  <c r="J330"/>
  <c r="J334"/>
  <c r="J336"/>
  <c r="J338"/>
  <c r="J342"/>
  <c r="J344"/>
  <c r="J346"/>
  <c r="J350"/>
  <c r="J352"/>
  <c r="J354"/>
  <c r="J358"/>
  <c r="J360"/>
  <c r="J362"/>
  <c r="J366"/>
  <c r="J368"/>
  <c r="J370"/>
  <c r="J374"/>
  <c r="J376"/>
  <c r="J382"/>
  <c r="J384"/>
  <c r="J386"/>
  <c r="J390"/>
  <c r="J392"/>
  <c r="J394"/>
  <c r="J398"/>
  <c r="J400"/>
  <c r="J402"/>
  <c r="J406"/>
  <c r="J408"/>
  <c r="J410"/>
  <c r="J414"/>
  <c r="J416"/>
  <c r="J418"/>
  <c r="J422"/>
  <c r="J424"/>
  <c r="J430"/>
  <c r="J432"/>
  <c r="J434"/>
  <c r="J438"/>
  <c r="J440"/>
  <c r="J442"/>
  <c r="J446"/>
  <c r="J448"/>
  <c r="J450"/>
  <c r="J454"/>
  <c r="J456"/>
  <c r="J458"/>
  <c r="J462"/>
  <c r="J464"/>
  <c r="J466"/>
  <c r="J470"/>
  <c r="J472"/>
  <c r="J478"/>
  <c r="J480"/>
  <c r="J482"/>
  <c r="J486"/>
  <c r="J488"/>
  <c r="J490"/>
  <c r="J494"/>
  <c r="J496"/>
  <c r="J498"/>
  <c r="J502"/>
  <c r="J504"/>
  <c r="J506"/>
  <c r="J510"/>
  <c r="J512"/>
  <c r="J514"/>
  <c r="J518"/>
  <c r="J520"/>
  <c r="J522"/>
  <c r="J526"/>
  <c r="J528"/>
  <c r="J530"/>
  <c r="J534"/>
  <c r="J536"/>
  <c r="J538"/>
  <c r="J542"/>
  <c r="J544"/>
  <c r="J546"/>
  <c r="J550"/>
  <c r="J552"/>
  <c r="J554"/>
  <c r="J558"/>
  <c r="J560"/>
  <c r="J562"/>
  <c r="J566"/>
  <c r="J568"/>
  <c r="J570"/>
  <c r="J574"/>
  <c r="J576"/>
  <c r="J578"/>
  <c r="J582"/>
  <c r="J584"/>
  <c r="J586"/>
  <c r="J590"/>
  <c r="J592"/>
  <c r="J594"/>
  <c r="J598"/>
  <c r="J600"/>
  <c r="J602"/>
  <c r="J606"/>
  <c r="J608"/>
  <c r="J610"/>
  <c r="J614"/>
  <c r="J616"/>
  <c r="J618"/>
  <c r="J622"/>
  <c r="J624"/>
  <c r="J630"/>
  <c r="J632"/>
  <c r="J638"/>
  <c r="J640"/>
  <c r="J646"/>
  <c r="J648"/>
  <c r="J650"/>
  <c r="J654"/>
  <c r="J656"/>
  <c r="J658"/>
  <c r="J662"/>
  <c r="J664"/>
  <c r="J666"/>
  <c r="J670"/>
  <c r="J672"/>
  <c r="J674"/>
  <c r="J678"/>
  <c r="J680"/>
  <c r="J682"/>
  <c r="J686"/>
  <c r="J688"/>
  <c r="J690"/>
  <c r="J694"/>
  <c r="J702"/>
  <c r="J710"/>
  <c r="J718"/>
  <c r="J726"/>
  <c r="J734"/>
  <c r="J750"/>
  <c r="J798"/>
  <c r="J814"/>
  <c r="J886"/>
  <c r="J894"/>
  <c r="J902"/>
  <c r="J910"/>
  <c r="J918"/>
  <c r="J926"/>
  <c r="J942"/>
  <c r="J950"/>
  <c r="J958"/>
  <c r="J982"/>
  <c r="J998"/>
  <c r="J1006"/>
  <c r="J1014"/>
  <c r="J1022"/>
  <c r="B712"/>
  <c r="C712"/>
  <c r="D712"/>
  <c r="H712"/>
  <c r="B713"/>
  <c r="C713"/>
  <c r="D713"/>
  <c r="H713"/>
  <c r="B714"/>
  <c r="C714"/>
  <c r="D714"/>
  <c r="H714"/>
  <c r="B715"/>
  <c r="C715"/>
  <c r="D715"/>
  <c r="H715"/>
  <c r="I294" l="1"/>
  <c r="I134" l="1"/>
  <c r="D875" l="1"/>
  <c r="C875"/>
  <c r="B875"/>
  <c r="C874"/>
  <c r="B874"/>
  <c r="C873"/>
  <c r="B873"/>
  <c r="C872"/>
  <c r="B872"/>
  <c r="C869"/>
  <c r="C870" s="1"/>
  <c r="C871" s="1"/>
  <c r="B869"/>
  <c r="B870" s="1"/>
  <c r="B871" s="1"/>
  <c r="D787"/>
  <c r="C787"/>
  <c r="B787"/>
  <c r="D786"/>
  <c r="C786"/>
  <c r="B786"/>
  <c r="D785"/>
  <c r="C785"/>
  <c r="B785"/>
  <c r="D781"/>
  <c r="D782" s="1"/>
  <c r="D783" s="1"/>
  <c r="D784" s="1"/>
  <c r="C781"/>
  <c r="C782" s="1"/>
  <c r="C783" s="1"/>
  <c r="C784" s="1"/>
  <c r="B781"/>
  <c r="B782" s="1"/>
  <c r="B783" s="1"/>
  <c r="B784" s="1"/>
  <c r="H1027" l="1"/>
  <c r="H1026"/>
  <c r="H1025"/>
  <c r="H1024"/>
  <c r="H1020"/>
  <c r="H1021" s="1"/>
  <c r="H1022" s="1"/>
  <c r="H1023" s="1"/>
  <c r="H1019"/>
  <c r="H1018"/>
  <c r="H1017"/>
  <c r="H1016"/>
  <c r="H1012"/>
  <c r="H1011"/>
  <c r="H1010"/>
  <c r="H1009"/>
  <c r="H1008"/>
  <c r="H1007"/>
  <c r="H1006"/>
  <c r="H1004"/>
  <c r="H1005" s="1"/>
  <c r="H1003"/>
  <c r="H1002"/>
  <c r="H1001"/>
  <c r="H1000"/>
  <c r="H996"/>
  <c r="H997" s="1"/>
  <c r="H998" s="1"/>
  <c r="H999" s="1"/>
  <c r="H995"/>
  <c r="H994"/>
  <c r="H993"/>
  <c r="H992"/>
  <c r="H988"/>
  <c r="H989" s="1"/>
  <c r="H990" s="1"/>
  <c r="H991" s="1"/>
  <c r="H987"/>
  <c r="H986"/>
  <c r="H985"/>
  <c r="H984"/>
  <c r="H980"/>
  <c r="H981" s="1"/>
  <c r="H982" s="1"/>
  <c r="H983" s="1"/>
  <c r="H963"/>
  <c r="H962"/>
  <c r="H961"/>
  <c r="H960"/>
  <c r="H956"/>
  <c r="H957" s="1"/>
  <c r="H958" s="1"/>
  <c r="H959" s="1"/>
  <c r="H955"/>
  <c r="H954"/>
  <c r="H953"/>
  <c r="H948"/>
  <c r="H949" s="1"/>
  <c r="H950" s="1"/>
  <c r="H951" s="1"/>
  <c r="H952" s="1"/>
  <c r="H947"/>
  <c r="H946"/>
  <c r="H945"/>
  <c r="H944"/>
  <c r="H940"/>
  <c r="H941" s="1"/>
  <c r="H942" s="1"/>
  <c r="H943" s="1"/>
  <c r="H939"/>
  <c r="H938"/>
  <c r="H937"/>
  <c r="H932"/>
  <c r="H933" s="1"/>
  <c r="H934" s="1"/>
  <c r="H935" s="1"/>
  <c r="H936" s="1"/>
  <c r="H931"/>
  <c r="H930"/>
  <c r="H929"/>
  <c r="H928"/>
  <c r="H924"/>
  <c r="H925" s="1"/>
  <c r="H926" s="1"/>
  <c r="H927" s="1"/>
  <c r="H923"/>
  <c r="H922"/>
  <c r="H921"/>
  <c r="H916"/>
  <c r="H917" s="1"/>
  <c r="H918" s="1"/>
  <c r="H919" s="1"/>
  <c r="H920" s="1"/>
  <c r="H915"/>
  <c r="H914"/>
  <c r="H913"/>
  <c r="H908"/>
  <c r="H909" s="1"/>
  <c r="H910" s="1"/>
  <c r="H911" s="1"/>
  <c r="H912" s="1"/>
  <c r="H907"/>
  <c r="H906"/>
  <c r="H905"/>
  <c r="H904"/>
  <c r="H900"/>
  <c r="H901" s="1"/>
  <c r="H902" s="1"/>
  <c r="H903" s="1"/>
  <c r="H899"/>
  <c r="H898"/>
  <c r="H897"/>
  <c r="H896"/>
  <c r="H892"/>
  <c r="H893" s="1"/>
  <c r="H894" s="1"/>
  <c r="H895" s="1"/>
  <c r="H891"/>
  <c r="H890"/>
  <c r="H889"/>
  <c r="H888"/>
  <c r="H887"/>
  <c r="H884"/>
  <c r="H885" s="1"/>
  <c r="H886" s="1"/>
  <c r="H883"/>
  <c r="H882"/>
  <c r="H881"/>
  <c r="H880"/>
  <c r="H876"/>
  <c r="H877" s="1"/>
  <c r="H878" s="1"/>
  <c r="H879" s="1"/>
  <c r="H787"/>
  <c r="H786"/>
  <c r="H785"/>
  <c r="H780"/>
  <c r="H781" s="1"/>
  <c r="H782" s="1"/>
  <c r="H783" s="1"/>
  <c r="H784" s="1"/>
  <c r="H867"/>
  <c r="H866"/>
  <c r="H865"/>
  <c r="H864"/>
  <c r="H863"/>
  <c r="H860"/>
  <c r="H861" s="1"/>
  <c r="H862" s="1"/>
  <c r="H859"/>
  <c r="H858"/>
  <c r="H857"/>
  <c r="H856"/>
  <c r="H855"/>
  <c r="H852"/>
  <c r="H853" s="1"/>
  <c r="H854" s="1"/>
  <c r="H851"/>
  <c r="H850"/>
  <c r="H849"/>
  <c r="H848"/>
  <c r="H844"/>
  <c r="H845" s="1"/>
  <c r="H846" s="1"/>
  <c r="H847" s="1"/>
  <c r="H843"/>
  <c r="H842"/>
  <c r="H841"/>
  <c r="H840"/>
  <c r="H836"/>
  <c r="H837" s="1"/>
  <c r="H838" s="1"/>
  <c r="H839" s="1"/>
  <c r="H835"/>
  <c r="H834"/>
  <c r="H833"/>
  <c r="H828"/>
  <c r="H829" s="1"/>
  <c r="H830" s="1"/>
  <c r="H831" s="1"/>
  <c r="H832" s="1"/>
  <c r="H827"/>
  <c r="H826"/>
  <c r="H825"/>
  <c r="H824"/>
  <c r="H820"/>
  <c r="H821" s="1"/>
  <c r="H822" s="1"/>
  <c r="H823" s="1"/>
  <c r="H819"/>
  <c r="H818"/>
  <c r="H817"/>
  <c r="H816"/>
  <c r="H812"/>
  <c r="H813" s="1"/>
  <c r="H814" s="1"/>
  <c r="H815" s="1"/>
  <c r="H811"/>
  <c r="H810"/>
  <c r="H804"/>
  <c r="H805" s="1"/>
  <c r="H806" s="1"/>
  <c r="H807" s="1"/>
  <c r="H808" s="1"/>
  <c r="H809" s="1"/>
  <c r="H803"/>
  <c r="H802"/>
  <c r="H801"/>
  <c r="H800"/>
  <c r="H796"/>
  <c r="H797" s="1"/>
  <c r="H798" s="1"/>
  <c r="H799" s="1"/>
  <c r="H979"/>
  <c r="H978"/>
  <c r="H977"/>
  <c r="H976"/>
  <c r="H972"/>
  <c r="H973" s="1"/>
  <c r="H974" s="1"/>
  <c r="H975" s="1"/>
  <c r="H971"/>
  <c r="H970"/>
  <c r="H964"/>
  <c r="H965" s="1"/>
  <c r="H966" s="1"/>
  <c r="H967" s="1"/>
  <c r="H968" s="1"/>
  <c r="H969" s="1"/>
  <c r="H795"/>
  <c r="H794"/>
  <c r="H793"/>
  <c r="H792"/>
  <c r="H788"/>
  <c r="H789" s="1"/>
  <c r="H790" s="1"/>
  <c r="H791" s="1"/>
  <c r="H875"/>
  <c r="H874"/>
  <c r="H873"/>
  <c r="H868"/>
  <c r="H869" s="1"/>
  <c r="H870" s="1"/>
  <c r="H871" s="1"/>
  <c r="H872" s="1"/>
  <c r="H779"/>
  <c r="H778"/>
  <c r="H777"/>
  <c r="H772"/>
  <c r="H773" s="1"/>
  <c r="H774" s="1"/>
  <c r="H775" s="1"/>
  <c r="H776" s="1"/>
  <c r="H771"/>
  <c r="H770"/>
  <c r="H769"/>
  <c r="H764"/>
  <c r="H765" s="1"/>
  <c r="H766" s="1"/>
  <c r="H767" s="1"/>
  <c r="H768" s="1"/>
  <c r="H763"/>
  <c r="H762"/>
  <c r="H761"/>
  <c r="H756"/>
  <c r="H757" s="1"/>
  <c r="H758" s="1"/>
  <c r="H759" s="1"/>
  <c r="H760" s="1"/>
  <c r="H747"/>
  <c r="H746"/>
  <c r="H745"/>
  <c r="H744"/>
  <c r="H740"/>
  <c r="H741" s="1"/>
  <c r="H742" s="1"/>
  <c r="H743" s="1"/>
  <c r="H739"/>
  <c r="H738"/>
  <c r="H737"/>
  <c r="H736"/>
  <c r="H732"/>
  <c r="H733" s="1"/>
  <c r="H734" s="1"/>
  <c r="H735" s="1"/>
  <c r="H755"/>
  <c r="H754"/>
  <c r="H753"/>
  <c r="H748"/>
  <c r="H749" s="1"/>
  <c r="H750" s="1"/>
  <c r="H751" s="1"/>
  <c r="H752" s="1"/>
  <c r="H731"/>
  <c r="H730"/>
  <c r="H729"/>
  <c r="H728"/>
  <c r="H724"/>
  <c r="H725" s="1"/>
  <c r="H726" s="1"/>
  <c r="H727" s="1"/>
  <c r="H707"/>
  <c r="H706"/>
  <c r="H700"/>
  <c r="H701" s="1"/>
  <c r="H702" s="1"/>
  <c r="H703" s="1"/>
  <c r="H704" s="1"/>
  <c r="H705" s="1"/>
  <c r="H708"/>
  <c r="H709" s="1"/>
  <c r="H710" s="1"/>
  <c r="H711" s="1"/>
  <c r="H723"/>
  <c r="H722"/>
  <c r="H721"/>
  <c r="H720"/>
  <c r="H716"/>
  <c r="H717" s="1"/>
  <c r="H718" s="1"/>
  <c r="H719" s="1"/>
  <c r="H699"/>
  <c r="H698"/>
  <c r="H697"/>
  <c r="H696"/>
  <c r="H692"/>
  <c r="H693" s="1"/>
  <c r="H694" s="1"/>
  <c r="H695" s="1"/>
  <c r="H691"/>
  <c r="H690"/>
  <c r="H689"/>
  <c r="H684"/>
  <c r="H685" s="1"/>
  <c r="H686" s="1"/>
  <c r="H687" s="1"/>
  <c r="H688" s="1"/>
  <c r="H683"/>
  <c r="H682"/>
  <c r="H681"/>
  <c r="H676"/>
  <c r="H677" s="1"/>
  <c r="H678" s="1"/>
  <c r="H679" s="1"/>
  <c r="H680" s="1"/>
  <c r="H675"/>
  <c r="H674"/>
  <c r="H673"/>
  <c r="H672"/>
  <c r="H668"/>
  <c r="H669" s="1"/>
  <c r="H670" s="1"/>
  <c r="H671" s="1"/>
  <c r="H667"/>
  <c r="H666"/>
  <c r="H665"/>
  <c r="H664"/>
  <c r="H660"/>
  <c r="H661" s="1"/>
  <c r="H662" s="1"/>
  <c r="H663" s="1"/>
  <c r="H659"/>
  <c r="H658"/>
  <c r="H657"/>
  <c r="H652"/>
  <c r="H653" s="1"/>
  <c r="H654" s="1"/>
  <c r="H655" s="1"/>
  <c r="H656" s="1"/>
  <c r="H651"/>
  <c r="H650"/>
  <c r="H649"/>
  <c r="H648"/>
  <c r="H647"/>
  <c r="H644"/>
  <c r="H645" s="1"/>
  <c r="H646" s="1"/>
  <c r="H643"/>
  <c r="H642"/>
  <c r="H641"/>
  <c r="H640"/>
  <c r="H636"/>
  <c r="H637" s="1"/>
  <c r="H638" s="1"/>
  <c r="H639" s="1"/>
  <c r="H635"/>
  <c r="H634"/>
  <c r="H633"/>
  <c r="H632"/>
  <c r="H628"/>
  <c r="H629" s="1"/>
  <c r="H630" s="1"/>
  <c r="H631" s="1"/>
  <c r="H620"/>
  <c r="H621" s="1"/>
  <c r="H622" s="1"/>
  <c r="H623" s="1"/>
  <c r="H624" s="1"/>
  <c r="H625" s="1"/>
  <c r="H626" s="1"/>
  <c r="H627" s="1"/>
  <c r="H355"/>
  <c r="H354"/>
  <c r="H353"/>
  <c r="H352"/>
  <c r="H351"/>
  <c r="H350"/>
  <c r="H348"/>
  <c r="H349" s="1"/>
  <c r="H619"/>
  <c r="H618"/>
  <c r="H617"/>
  <c r="H616"/>
  <c r="H612"/>
  <c r="H613" s="1"/>
  <c r="H614" s="1"/>
  <c r="H615" s="1"/>
  <c r="H611"/>
  <c r="H610"/>
  <c r="H604"/>
  <c r="H605" s="1"/>
  <c r="H606" s="1"/>
  <c r="H607" s="1"/>
  <c r="H608" s="1"/>
  <c r="H609" s="1"/>
  <c r="H603"/>
  <c r="H602"/>
  <c r="H601"/>
  <c r="H600"/>
  <c r="H599"/>
  <c r="H596"/>
  <c r="H597" s="1"/>
  <c r="H598" s="1"/>
  <c r="H595"/>
  <c r="H594"/>
  <c r="H593"/>
  <c r="H588"/>
  <c r="H589" s="1"/>
  <c r="H590" s="1"/>
  <c r="H591" s="1"/>
  <c r="H592" s="1"/>
  <c r="H587"/>
  <c r="H586"/>
  <c r="H585"/>
  <c r="H584"/>
  <c r="H580"/>
  <c r="H581" s="1"/>
  <c r="H582" s="1"/>
  <c r="H583" s="1"/>
  <c r="H579"/>
  <c r="H578"/>
  <c r="H577"/>
  <c r="H576"/>
  <c r="H572"/>
  <c r="H573" s="1"/>
  <c r="H574" s="1"/>
  <c r="H575" s="1"/>
  <c r="H571"/>
  <c r="H570"/>
  <c r="H569"/>
  <c r="H568"/>
  <c r="H564"/>
  <c r="H565" s="1"/>
  <c r="H566" s="1"/>
  <c r="H567" s="1"/>
  <c r="H563"/>
  <c r="H562"/>
  <c r="H561"/>
  <c r="H560"/>
  <c r="H556"/>
  <c r="H557" s="1"/>
  <c r="H558" s="1"/>
  <c r="H559" s="1"/>
  <c r="H555"/>
  <c r="H554"/>
  <c r="H553"/>
  <c r="H548"/>
  <c r="H549" s="1"/>
  <c r="H550" s="1"/>
  <c r="H551" s="1"/>
  <c r="H552" s="1"/>
  <c r="H547"/>
  <c r="H546"/>
  <c r="H545"/>
  <c r="H544"/>
  <c r="H540"/>
  <c r="H541" s="1"/>
  <c r="H542" s="1"/>
  <c r="H543" s="1"/>
  <c r="H539"/>
  <c r="H538"/>
  <c r="H537"/>
  <c r="H536"/>
  <c r="H532"/>
  <c r="H533" s="1"/>
  <c r="H534" s="1"/>
  <c r="H535" s="1"/>
  <c r="H531"/>
  <c r="H530"/>
  <c r="H529"/>
  <c r="H528"/>
  <c r="H524"/>
  <c r="H525" s="1"/>
  <c r="H526" s="1"/>
  <c r="H527" s="1"/>
  <c r="H523"/>
  <c r="H522"/>
  <c r="H521"/>
  <c r="H520"/>
  <c r="H516"/>
  <c r="H517" s="1"/>
  <c r="H518" s="1"/>
  <c r="H519" s="1"/>
  <c r="H515"/>
  <c r="H514"/>
  <c r="H513"/>
  <c r="H512"/>
  <c r="H508"/>
  <c r="H509" s="1"/>
  <c r="H510" s="1"/>
  <c r="H511" s="1"/>
  <c r="H507"/>
  <c r="H506"/>
  <c r="H505"/>
  <c r="H504"/>
  <c r="H500"/>
  <c r="H501" s="1"/>
  <c r="H502" s="1"/>
  <c r="H503" s="1"/>
  <c r="H499"/>
  <c r="H498"/>
  <c r="H497"/>
  <c r="H492"/>
  <c r="H493" s="1"/>
  <c r="H494" s="1"/>
  <c r="H495" s="1"/>
  <c r="H496" s="1"/>
  <c r="H411"/>
  <c r="H410"/>
  <c r="H409"/>
  <c r="H408"/>
  <c r="H404"/>
  <c r="H405" s="1"/>
  <c r="H406" s="1"/>
  <c r="H407" s="1"/>
  <c r="H403"/>
  <c r="H402"/>
  <c r="H401"/>
  <c r="H396"/>
  <c r="H397" s="1"/>
  <c r="H398" s="1"/>
  <c r="H399" s="1"/>
  <c r="H400" s="1"/>
  <c r="H395"/>
  <c r="H394"/>
  <c r="H393"/>
  <c r="H392"/>
  <c r="H388"/>
  <c r="H389" s="1"/>
  <c r="H387"/>
  <c r="H386"/>
  <c r="H380"/>
  <c r="H381" s="1"/>
  <c r="H382" s="1"/>
  <c r="H383" s="1"/>
  <c r="H384" s="1"/>
  <c r="H385" s="1"/>
  <c r="H491"/>
  <c r="H490"/>
  <c r="H489"/>
  <c r="H488"/>
  <c r="H484"/>
  <c r="H485" s="1"/>
  <c r="H486" s="1"/>
  <c r="H487" s="1"/>
  <c r="H483"/>
  <c r="H482"/>
  <c r="H476"/>
  <c r="H477" s="1"/>
  <c r="H478" s="1"/>
  <c r="H479" s="1"/>
  <c r="H480" s="1"/>
  <c r="H481" s="1"/>
  <c r="H475"/>
  <c r="H474"/>
  <c r="H473"/>
  <c r="H468"/>
  <c r="H469" s="1"/>
  <c r="H470" s="1"/>
  <c r="H471" s="1"/>
  <c r="H472" s="1"/>
  <c r="H379"/>
  <c r="H372"/>
  <c r="H373" s="1"/>
  <c r="H374" s="1"/>
  <c r="H375" s="1"/>
  <c r="H376" s="1"/>
  <c r="H377" s="1"/>
  <c r="H378" s="1"/>
  <c r="H371"/>
  <c r="H370"/>
  <c r="H369"/>
  <c r="H368"/>
  <c r="H364"/>
  <c r="H365" s="1"/>
  <c r="H366" s="1"/>
  <c r="H367" s="1"/>
  <c r="H363"/>
  <c r="H362"/>
  <c r="H361"/>
  <c r="H360"/>
  <c r="H356"/>
  <c r="H357" s="1"/>
  <c r="H358" s="1"/>
  <c r="H359" s="1"/>
  <c r="H467"/>
  <c r="H466"/>
  <c r="H465"/>
  <c r="H464"/>
  <c r="H463"/>
  <c r="H460"/>
  <c r="H461" s="1"/>
  <c r="H462" s="1"/>
  <c r="H419"/>
  <c r="H418"/>
  <c r="H417"/>
  <c r="H412"/>
  <c r="H413" s="1"/>
  <c r="H414" s="1"/>
  <c r="H415" s="1"/>
  <c r="H416" s="1"/>
  <c r="H459"/>
  <c r="H458"/>
  <c r="H457"/>
  <c r="H456"/>
  <c r="H452"/>
  <c r="H453" s="1"/>
  <c r="H454" s="1"/>
  <c r="H455" s="1"/>
  <c r="H451"/>
  <c r="H450"/>
  <c r="H444"/>
  <c r="H445" s="1"/>
  <c r="H446" s="1"/>
  <c r="H447" s="1"/>
  <c r="H448" s="1"/>
  <c r="H449" s="1"/>
  <c r="H443"/>
  <c r="H442"/>
  <c r="H441"/>
  <c r="H440"/>
  <c r="H436"/>
  <c r="H437" s="1"/>
  <c r="H438" s="1"/>
  <c r="H439" s="1"/>
  <c r="H435"/>
  <c r="H434"/>
  <c r="H433"/>
  <c r="H432"/>
  <c r="H428"/>
  <c r="H429" s="1"/>
  <c r="H430" s="1"/>
  <c r="H431" s="1"/>
  <c r="H427"/>
  <c r="H426"/>
  <c r="H425"/>
  <c r="H424"/>
  <c r="H423"/>
  <c r="H420"/>
  <c r="H421" s="1"/>
  <c r="H422" s="1"/>
  <c r="H347"/>
  <c r="H346"/>
  <c r="H345"/>
  <c r="H340"/>
  <c r="H341" s="1"/>
  <c r="H342" s="1"/>
  <c r="H343" s="1"/>
  <c r="H344" s="1"/>
  <c r="H339"/>
  <c r="H338"/>
  <c r="H332"/>
  <c r="H333" s="1"/>
  <c r="H334" s="1"/>
  <c r="H335" s="1"/>
  <c r="H336" s="1"/>
  <c r="H337" s="1"/>
  <c r="H331"/>
  <c r="H330"/>
  <c r="H329"/>
  <c r="H328"/>
  <c r="H327"/>
  <c r="H324"/>
  <c r="H325" s="1"/>
  <c r="H326" s="1"/>
  <c r="H323"/>
  <c r="H322"/>
  <c r="H321"/>
  <c r="H320"/>
  <c r="H316"/>
  <c r="H317" s="1"/>
  <c r="H318" s="1"/>
  <c r="H319" s="1"/>
  <c r="H315"/>
  <c r="H314"/>
  <c r="H313"/>
  <c r="H308"/>
  <c r="H309" s="1"/>
  <c r="H310" s="1"/>
  <c r="H311" s="1"/>
  <c r="H312" s="1"/>
  <c r="H307"/>
  <c r="H306"/>
  <c r="H305"/>
  <c r="H304"/>
  <c r="H303"/>
  <c r="H300"/>
  <c r="H301" s="1"/>
  <c r="H302" s="1"/>
  <c r="H299"/>
  <c r="H298"/>
  <c r="H297"/>
  <c r="H296"/>
  <c r="H295"/>
  <c r="H292"/>
  <c r="H293" s="1"/>
  <c r="H294" s="1"/>
  <c r="H291"/>
  <c r="H290"/>
  <c r="H289"/>
  <c r="H288"/>
  <c r="H284"/>
  <c r="H285" s="1"/>
  <c r="H286" s="1"/>
  <c r="H287" s="1"/>
  <c r="H276"/>
  <c r="H277" s="1"/>
  <c r="H278" s="1"/>
  <c r="H279" s="1"/>
  <c r="H280" s="1"/>
  <c r="H281" s="1"/>
  <c r="H282" s="1"/>
  <c r="H283" s="1"/>
  <c r="H11"/>
  <c r="H10"/>
  <c r="H9"/>
  <c r="H8"/>
  <c r="H7"/>
  <c r="H6"/>
  <c r="H4"/>
  <c r="H5" s="1"/>
  <c r="H275"/>
  <c r="H274"/>
  <c r="H273"/>
  <c r="H272"/>
  <c r="H268"/>
  <c r="H269" s="1"/>
  <c r="H270" s="1"/>
  <c r="H271" s="1"/>
  <c r="H267"/>
  <c r="H266"/>
  <c r="H265"/>
  <c r="H264"/>
  <c r="H260"/>
  <c r="H261" s="1"/>
  <c r="H262" s="1"/>
  <c r="H263" s="1"/>
  <c r="H259"/>
  <c r="H258"/>
  <c r="H257"/>
  <c r="H252"/>
  <c r="H253" s="1"/>
  <c r="H254" s="1"/>
  <c r="H255" s="1"/>
  <c r="H256" s="1"/>
  <c r="H251"/>
  <c r="H250"/>
  <c r="H249"/>
  <c r="H244"/>
  <c r="H245" s="1"/>
  <c r="H246" s="1"/>
  <c r="H247" s="1"/>
  <c r="H248" s="1"/>
  <c r="H243"/>
  <c r="H242"/>
  <c r="H241"/>
  <c r="H240"/>
  <c r="H239"/>
  <c r="H236"/>
  <c r="H237" s="1"/>
  <c r="H238" s="1"/>
  <c r="H235"/>
  <c r="H234"/>
  <c r="H233"/>
  <c r="H232"/>
  <c r="H228"/>
  <c r="H229" s="1"/>
  <c r="H230" s="1"/>
  <c r="H231" s="1"/>
  <c r="H227"/>
  <c r="H226"/>
  <c r="H225"/>
  <c r="H220"/>
  <c r="H221" s="1"/>
  <c r="H222" s="1"/>
  <c r="H223" s="1"/>
  <c r="H224" s="1"/>
  <c r="H219"/>
  <c r="H218"/>
  <c r="H217"/>
  <c r="H216"/>
  <c r="H212"/>
  <c r="H213" s="1"/>
  <c r="H214" s="1"/>
  <c r="H215" s="1"/>
  <c r="H211"/>
  <c r="H210"/>
  <c r="H209"/>
  <c r="H204"/>
  <c r="H205" s="1"/>
  <c r="H206" s="1"/>
  <c r="H207" s="1"/>
  <c r="H208" s="1"/>
  <c r="H203"/>
  <c r="H202"/>
  <c r="H201"/>
  <c r="H200"/>
  <c r="H196"/>
  <c r="H197" s="1"/>
  <c r="H198" s="1"/>
  <c r="H199" s="1"/>
  <c r="H195"/>
  <c r="H194"/>
  <c r="H193"/>
  <c r="H192"/>
  <c r="H188"/>
  <c r="H189" s="1"/>
  <c r="H190" s="1"/>
  <c r="H191" s="1"/>
  <c r="H187"/>
  <c r="H186"/>
  <c r="H185"/>
  <c r="H184"/>
  <c r="H180"/>
  <c r="H181" s="1"/>
  <c r="H182" s="1"/>
  <c r="H183" s="1"/>
  <c r="H179"/>
  <c r="H178"/>
  <c r="H177"/>
  <c r="H176"/>
  <c r="H172"/>
  <c r="H173" s="1"/>
  <c r="H174" s="1"/>
  <c r="H175" s="1"/>
  <c r="H171"/>
  <c r="H170"/>
  <c r="H169"/>
  <c r="H168"/>
  <c r="H164"/>
  <c r="H165" s="1"/>
  <c r="H166" s="1"/>
  <c r="H167" s="1"/>
  <c r="H163"/>
  <c r="H162"/>
  <c r="H161"/>
  <c r="H160"/>
  <c r="H156"/>
  <c r="H157" s="1"/>
  <c r="H158" s="1"/>
  <c r="H159" s="1"/>
  <c r="H155"/>
  <c r="H154"/>
  <c r="H148"/>
  <c r="H149" s="1"/>
  <c r="H150" s="1"/>
  <c r="H151" s="1"/>
  <c r="H152" s="1"/>
  <c r="H153" s="1"/>
  <c r="H147"/>
  <c r="H146"/>
  <c r="H145"/>
  <c r="H144"/>
  <c r="H140"/>
  <c r="H141" s="1"/>
  <c r="H142" s="1"/>
  <c r="H143" s="1"/>
  <c r="H139"/>
  <c r="H138"/>
  <c r="H137"/>
  <c r="H136"/>
  <c r="H132"/>
  <c r="H133" s="1"/>
  <c r="H134" s="1"/>
  <c r="H135" s="1"/>
  <c r="H131"/>
  <c r="H130"/>
  <c r="H129"/>
  <c r="H128"/>
  <c r="H124"/>
  <c r="H125" s="1"/>
  <c r="H126" s="1"/>
  <c r="H127" s="1"/>
  <c r="H123"/>
  <c r="H122"/>
  <c r="H121"/>
  <c r="H120"/>
  <c r="H116"/>
  <c r="H117" s="1"/>
  <c r="H118" s="1"/>
  <c r="H119" s="1"/>
  <c r="H115"/>
  <c r="H114"/>
  <c r="H113"/>
  <c r="H112"/>
  <c r="H108"/>
  <c r="H109" s="1"/>
  <c r="H110" s="1"/>
  <c r="H111" s="1"/>
  <c r="H107"/>
  <c r="H106"/>
  <c r="H100"/>
  <c r="H101" s="1"/>
  <c r="H102" s="1"/>
  <c r="H103" s="1"/>
  <c r="H104" s="1"/>
  <c r="H105" s="1"/>
  <c r="H99"/>
  <c r="H98"/>
  <c r="H97"/>
  <c r="H96"/>
  <c r="H92"/>
  <c r="H93" s="1"/>
  <c r="H94" s="1"/>
  <c r="H95" s="1"/>
  <c r="H91"/>
  <c r="H90"/>
  <c r="H89"/>
  <c r="H88"/>
  <c r="H84"/>
  <c r="H85" s="1"/>
  <c r="H86" s="1"/>
  <c r="H87" s="1"/>
  <c r="H83"/>
  <c r="H82"/>
  <c r="H76"/>
  <c r="H77" s="1"/>
  <c r="H78" s="1"/>
  <c r="H79" s="1"/>
  <c r="H80" s="1"/>
  <c r="H81" s="1"/>
  <c r="H75"/>
  <c r="H74"/>
  <c r="H73"/>
  <c r="H72"/>
  <c r="H68"/>
  <c r="H69" s="1"/>
  <c r="H70" s="1"/>
  <c r="H71" s="1"/>
  <c r="H67"/>
  <c r="H66"/>
  <c r="H60"/>
  <c r="H61" s="1"/>
  <c r="H62" s="1"/>
  <c r="H63" s="1"/>
  <c r="H64" s="1"/>
  <c r="H65" s="1"/>
  <c r="H59"/>
  <c r="H58"/>
  <c r="H57"/>
  <c r="H56"/>
  <c r="H52"/>
  <c r="H53" s="1"/>
  <c r="H54" s="1"/>
  <c r="H55" s="1"/>
  <c r="H51"/>
  <c r="H50"/>
  <c r="H49"/>
  <c r="H48"/>
  <c r="H44"/>
  <c r="H45" s="1"/>
  <c r="H46" s="1"/>
  <c r="H47" s="1"/>
  <c r="H43"/>
  <c r="H42"/>
  <c r="H41"/>
  <c r="H40"/>
  <c r="H36"/>
  <c r="H37" s="1"/>
  <c r="H38" s="1"/>
  <c r="H39" s="1"/>
  <c r="H390" l="1"/>
  <c r="H391" s="1"/>
  <c r="H1013"/>
  <c r="H1014" s="1"/>
  <c r="H1015" s="1"/>
  <c r="D863"/>
  <c r="D864"/>
  <c r="D865"/>
  <c r="D888"/>
  <c r="D889"/>
  <c r="H12"/>
  <c r="D819" l="1"/>
  <c r="C819"/>
  <c r="B819"/>
  <c r="D818"/>
  <c r="C818"/>
  <c r="B818"/>
  <c r="D817"/>
  <c r="C817"/>
  <c r="B817"/>
  <c r="D816"/>
  <c r="C816"/>
  <c r="B816"/>
  <c r="D813"/>
  <c r="D814" s="1"/>
  <c r="D815" s="1"/>
  <c r="C813"/>
  <c r="C814" s="1"/>
  <c r="C815" s="1"/>
  <c r="B813"/>
  <c r="B814" s="1"/>
  <c r="B815" s="1"/>
  <c r="D803"/>
  <c r="C803"/>
  <c r="B803"/>
  <c r="D802"/>
  <c r="C802"/>
  <c r="B802"/>
  <c r="D801"/>
  <c r="C801"/>
  <c r="B801"/>
  <c r="D800"/>
  <c r="C800"/>
  <c r="B800"/>
  <c r="D797"/>
  <c r="D798" s="1"/>
  <c r="D799" s="1"/>
  <c r="C797"/>
  <c r="C798" s="1"/>
  <c r="C799" s="1"/>
  <c r="B797"/>
  <c r="B798" s="1"/>
  <c r="B799" s="1"/>
  <c r="D979"/>
  <c r="C979"/>
  <c r="B979"/>
  <c r="D978"/>
  <c r="C978"/>
  <c r="B978"/>
  <c r="D977"/>
  <c r="C977"/>
  <c r="B977"/>
  <c r="D973"/>
  <c r="D974" s="1"/>
  <c r="D975" s="1"/>
  <c r="D976" s="1"/>
  <c r="C973"/>
  <c r="C974" s="1"/>
  <c r="C975" s="1"/>
  <c r="C976" s="1"/>
  <c r="B973"/>
  <c r="B974" s="1"/>
  <c r="B975" s="1"/>
  <c r="B976" s="1"/>
  <c r="D971"/>
  <c r="C971"/>
  <c r="B971"/>
  <c r="D970"/>
  <c r="C970"/>
  <c r="B970"/>
  <c r="D965"/>
  <c r="D966" s="1"/>
  <c r="D967" s="1"/>
  <c r="D968" s="1"/>
  <c r="D969" s="1"/>
  <c r="C965"/>
  <c r="C966" s="1"/>
  <c r="C967" s="1"/>
  <c r="C968" s="1"/>
  <c r="C969" s="1"/>
  <c r="B965"/>
  <c r="B966" s="1"/>
  <c r="B967" s="1"/>
  <c r="B968" s="1"/>
  <c r="B969" s="1"/>
  <c r="D885"/>
  <c r="D886" s="1"/>
  <c r="D887" s="1"/>
  <c r="D877"/>
  <c r="D878" s="1"/>
  <c r="D879" s="1"/>
  <c r="D861"/>
  <c r="D862" s="1"/>
  <c r="D829"/>
  <c r="D830" s="1"/>
  <c r="D831" s="1"/>
  <c r="D837"/>
  <c r="D838" s="1"/>
  <c r="D839" s="1"/>
  <c r="D840" s="1"/>
  <c r="B825"/>
  <c r="B826" s="1"/>
  <c r="D827"/>
  <c r="C827"/>
  <c r="B827"/>
  <c r="D821"/>
  <c r="D822" s="1"/>
  <c r="D823" s="1"/>
  <c r="D824" s="1"/>
  <c r="D825" s="1"/>
  <c r="D826" s="1"/>
  <c r="C821"/>
  <c r="C822" s="1"/>
  <c r="C823" s="1"/>
  <c r="C824" s="1"/>
  <c r="C825" s="1"/>
  <c r="C826" s="1"/>
  <c r="B821"/>
  <c r="B822" s="1"/>
  <c r="B823" s="1"/>
  <c r="B824" s="1"/>
  <c r="D765"/>
  <c r="D766" s="1"/>
  <c r="D767" s="1"/>
  <c r="C765"/>
  <c r="C766" s="1"/>
  <c r="C767" s="1"/>
  <c r="B765"/>
  <c r="B766" s="1"/>
  <c r="B767" s="1"/>
  <c r="D747"/>
  <c r="C747"/>
  <c r="B747"/>
  <c r="D746"/>
  <c r="C746"/>
  <c r="B746"/>
  <c r="D745"/>
  <c r="C745"/>
  <c r="B745"/>
  <c r="D744"/>
  <c r="C744"/>
  <c r="B744"/>
  <c r="D741"/>
  <c r="D742" s="1"/>
  <c r="D743" s="1"/>
  <c r="C741"/>
  <c r="C742" s="1"/>
  <c r="C743" s="1"/>
  <c r="B741"/>
  <c r="B742" s="1"/>
  <c r="B743" s="1"/>
  <c r="D755"/>
  <c r="C755"/>
  <c r="B755"/>
  <c r="D754"/>
  <c r="C754"/>
  <c r="B754"/>
  <c r="D753"/>
  <c r="C753"/>
  <c r="B753"/>
  <c r="D749"/>
  <c r="D750" s="1"/>
  <c r="D751" s="1"/>
  <c r="D752" s="1"/>
  <c r="C749"/>
  <c r="C750" s="1"/>
  <c r="C751" s="1"/>
  <c r="C752" s="1"/>
  <c r="B749"/>
  <c r="B750" s="1"/>
  <c r="B751" s="1"/>
  <c r="B752" s="1"/>
  <c r="I126"/>
  <c r="I1022"/>
  <c r="I1014"/>
  <c r="I354"/>
  <c r="I352"/>
  <c r="I350"/>
  <c r="I370"/>
  <c r="I368"/>
  <c r="I366"/>
  <c r="I122"/>
  <c r="I120"/>
  <c r="I118"/>
  <c r="I26"/>
  <c r="I24"/>
  <c r="I22"/>
  <c r="D707" l="1"/>
  <c r="C707"/>
  <c r="B707"/>
  <c r="D706"/>
  <c r="C706"/>
  <c r="B706"/>
  <c r="D701"/>
  <c r="D702" s="1"/>
  <c r="D703" s="1"/>
  <c r="D704" s="1"/>
  <c r="D705" s="1"/>
  <c r="C701"/>
  <c r="C702" s="1"/>
  <c r="C703" s="1"/>
  <c r="C704" s="1"/>
  <c r="C705" s="1"/>
  <c r="B701"/>
  <c r="B702" s="1"/>
  <c r="B703" s="1"/>
  <c r="B704" s="1"/>
  <c r="B705" s="1"/>
  <c r="D723"/>
  <c r="C723"/>
  <c r="B723"/>
  <c r="D722"/>
  <c r="C722"/>
  <c r="B722"/>
  <c r="D721"/>
  <c r="C721"/>
  <c r="B721"/>
  <c r="D720"/>
  <c r="C720"/>
  <c r="B720"/>
  <c r="D717"/>
  <c r="D718" s="1"/>
  <c r="D719" s="1"/>
  <c r="C717"/>
  <c r="C718" s="1"/>
  <c r="C719" s="1"/>
  <c r="B717"/>
  <c r="B718" s="1"/>
  <c r="B719" s="1"/>
  <c r="D493"/>
  <c r="D494" s="1"/>
  <c r="D495" s="1"/>
  <c r="D496" s="1"/>
  <c r="C493"/>
  <c r="C494" s="1"/>
  <c r="C495" s="1"/>
  <c r="C496" s="1"/>
  <c r="B493"/>
  <c r="B494" s="1"/>
  <c r="B495" s="1"/>
  <c r="B496" s="1"/>
  <c r="D501"/>
  <c r="D502" s="1"/>
  <c r="D503" s="1"/>
  <c r="C501"/>
  <c r="C502" s="1"/>
  <c r="C503" s="1"/>
  <c r="B501"/>
  <c r="B502" s="1"/>
  <c r="B503" s="1"/>
  <c r="C472"/>
  <c r="D469"/>
  <c r="D470" s="1"/>
  <c r="D471" s="1"/>
  <c r="D472" s="1"/>
  <c r="C469"/>
  <c r="C470" s="1"/>
  <c r="C471" s="1"/>
  <c r="B469"/>
  <c r="B470" s="1"/>
  <c r="B471" s="1"/>
  <c r="B472" s="1"/>
  <c r="B360"/>
  <c r="C360"/>
  <c r="D360"/>
  <c r="B361"/>
  <c r="C361"/>
  <c r="D361"/>
  <c r="B362"/>
  <c r="C362"/>
  <c r="D362"/>
  <c r="B461"/>
  <c r="B462" s="1"/>
  <c r="C461"/>
  <c r="C462" s="1"/>
  <c r="D461"/>
  <c r="D462" s="1"/>
  <c r="D1027" l="1"/>
  <c r="C1027"/>
  <c r="B1027"/>
  <c r="D1026"/>
  <c r="C1026"/>
  <c r="B1026"/>
  <c r="D1025"/>
  <c r="C1025"/>
  <c r="B1025"/>
  <c r="D1024"/>
  <c r="C1024"/>
  <c r="B1024"/>
  <c r="D1021"/>
  <c r="D1022" s="1"/>
  <c r="D1023" s="1"/>
  <c r="C1021"/>
  <c r="C1022" s="1"/>
  <c r="C1023" s="1"/>
  <c r="B1021"/>
  <c r="B1022" s="1"/>
  <c r="B1023" s="1"/>
  <c r="D1019"/>
  <c r="C1019"/>
  <c r="B1019"/>
  <c r="D1018"/>
  <c r="C1018"/>
  <c r="B1018"/>
  <c r="D1017"/>
  <c r="C1017"/>
  <c r="B1017"/>
  <c r="D1016"/>
  <c r="C1016"/>
  <c r="B1016"/>
  <c r="D1013"/>
  <c r="D1014" s="1"/>
  <c r="D1015" s="1"/>
  <c r="C1013"/>
  <c r="C1014" s="1"/>
  <c r="C1015" s="1"/>
  <c r="B1013"/>
  <c r="B1014" s="1"/>
  <c r="B1015" s="1"/>
  <c r="D1011"/>
  <c r="C1011"/>
  <c r="B1011"/>
  <c r="D1010"/>
  <c r="C1010"/>
  <c r="B1010"/>
  <c r="D1009"/>
  <c r="C1009"/>
  <c r="B1009"/>
  <c r="D1008"/>
  <c r="C1008"/>
  <c r="B1008"/>
  <c r="D1007"/>
  <c r="C1007"/>
  <c r="B1007"/>
  <c r="D1006"/>
  <c r="C1006"/>
  <c r="B1006"/>
  <c r="D1005"/>
  <c r="C1005"/>
  <c r="B1005"/>
  <c r="D1003"/>
  <c r="C1003"/>
  <c r="B1003"/>
  <c r="D1002"/>
  <c r="C1002"/>
  <c r="B1002"/>
  <c r="D1001"/>
  <c r="C1001"/>
  <c r="B1001"/>
  <c r="D1000"/>
  <c r="C1000"/>
  <c r="B1000"/>
  <c r="D997"/>
  <c r="D998" s="1"/>
  <c r="D999" s="1"/>
  <c r="C997"/>
  <c r="C998" s="1"/>
  <c r="C999" s="1"/>
  <c r="B997"/>
  <c r="B998" s="1"/>
  <c r="B999" s="1"/>
  <c r="D995"/>
  <c r="C995"/>
  <c r="B995"/>
  <c r="D994"/>
  <c r="C994"/>
  <c r="B994"/>
  <c r="D993"/>
  <c r="C993"/>
  <c r="B993"/>
  <c r="D992"/>
  <c r="C992"/>
  <c r="B992"/>
  <c r="D989"/>
  <c r="D990" s="1"/>
  <c r="D991" s="1"/>
  <c r="C989"/>
  <c r="C990" s="1"/>
  <c r="C991" s="1"/>
  <c r="B989"/>
  <c r="B990" s="1"/>
  <c r="B991" s="1"/>
  <c r="D987"/>
  <c r="C987"/>
  <c r="B987"/>
  <c r="D986"/>
  <c r="C986"/>
  <c r="B986"/>
  <c r="D985"/>
  <c r="C985"/>
  <c r="B985"/>
  <c r="D981"/>
  <c r="D982" s="1"/>
  <c r="D983" s="1"/>
  <c r="C981"/>
  <c r="C982" s="1"/>
  <c r="C983" s="1"/>
  <c r="C984" s="1"/>
  <c r="B981"/>
  <c r="B982" s="1"/>
  <c r="B983" s="1"/>
  <c r="B984" s="1"/>
  <c r="D963"/>
  <c r="C963"/>
  <c r="B963"/>
  <c r="D962"/>
  <c r="C962"/>
  <c r="B962"/>
  <c r="D961"/>
  <c r="C961"/>
  <c r="B961"/>
  <c r="D960"/>
  <c r="C960"/>
  <c r="B960"/>
  <c r="D957"/>
  <c r="D958" s="1"/>
  <c r="D959" s="1"/>
  <c r="C957"/>
  <c r="C958" s="1"/>
  <c r="C959" s="1"/>
  <c r="B957"/>
  <c r="B958" s="1"/>
  <c r="B959" s="1"/>
  <c r="D955"/>
  <c r="C955"/>
  <c r="B955"/>
  <c r="D954"/>
  <c r="C954"/>
  <c r="B954"/>
  <c r="D953"/>
  <c r="C953"/>
  <c r="B953"/>
  <c r="D949"/>
  <c r="D950" s="1"/>
  <c r="D951" s="1"/>
  <c r="D952" s="1"/>
  <c r="C949"/>
  <c r="C950" s="1"/>
  <c r="C951" s="1"/>
  <c r="C952" s="1"/>
  <c r="B949"/>
  <c r="B950" s="1"/>
  <c r="B951" s="1"/>
  <c r="B952" s="1"/>
  <c r="D947"/>
  <c r="C947"/>
  <c r="B947"/>
  <c r="D946"/>
  <c r="C946"/>
  <c r="B946"/>
  <c r="D945"/>
  <c r="C945"/>
  <c r="B945"/>
  <c r="D944"/>
  <c r="C944"/>
  <c r="B944"/>
  <c r="D941"/>
  <c r="D942" s="1"/>
  <c r="D943" s="1"/>
  <c r="C941"/>
  <c r="C942" s="1"/>
  <c r="C943" s="1"/>
  <c r="B941"/>
  <c r="B942" s="1"/>
  <c r="B943" s="1"/>
  <c r="D939"/>
  <c r="C939"/>
  <c r="B939"/>
  <c r="D938"/>
  <c r="C938"/>
  <c r="B938"/>
  <c r="D937"/>
  <c r="C937"/>
  <c r="B937"/>
  <c r="D933"/>
  <c r="D934" s="1"/>
  <c r="D935" s="1"/>
  <c r="D936" s="1"/>
  <c r="C933"/>
  <c r="C934" s="1"/>
  <c r="C935" s="1"/>
  <c r="C936" s="1"/>
  <c r="B933"/>
  <c r="B934" s="1"/>
  <c r="B935" s="1"/>
  <c r="B936" s="1"/>
  <c r="D931"/>
  <c r="C931"/>
  <c r="B931"/>
  <c r="D930"/>
  <c r="C930"/>
  <c r="B930"/>
  <c r="D929"/>
  <c r="C929"/>
  <c r="B929"/>
  <c r="D928"/>
  <c r="C928"/>
  <c r="B928"/>
  <c r="D925"/>
  <c r="D926" s="1"/>
  <c r="D927" s="1"/>
  <c r="C925"/>
  <c r="C926" s="1"/>
  <c r="C927" s="1"/>
  <c r="B925"/>
  <c r="B926" s="1"/>
  <c r="B927" s="1"/>
  <c r="D923"/>
  <c r="C923"/>
  <c r="B923"/>
  <c r="D922"/>
  <c r="C922"/>
  <c r="B922"/>
  <c r="D921"/>
  <c r="C921"/>
  <c r="B921"/>
  <c r="D917"/>
  <c r="D918" s="1"/>
  <c r="D919" s="1"/>
  <c r="D920" s="1"/>
  <c r="C917"/>
  <c r="C918" s="1"/>
  <c r="C919" s="1"/>
  <c r="C920" s="1"/>
  <c r="B917"/>
  <c r="B918" s="1"/>
  <c r="B919" s="1"/>
  <c r="B920" s="1"/>
  <c r="D915"/>
  <c r="C915"/>
  <c r="B915"/>
  <c r="D914"/>
  <c r="C914"/>
  <c r="B914"/>
  <c r="D913"/>
  <c r="C913"/>
  <c r="B913"/>
  <c r="D909"/>
  <c r="D910" s="1"/>
  <c r="D911" s="1"/>
  <c r="D912" s="1"/>
  <c r="C909"/>
  <c r="C910" s="1"/>
  <c r="C911" s="1"/>
  <c r="C912" s="1"/>
  <c r="B909"/>
  <c r="B910" s="1"/>
  <c r="B911" s="1"/>
  <c r="B912" s="1"/>
  <c r="D907"/>
  <c r="C907"/>
  <c r="B907"/>
  <c r="D906"/>
  <c r="C906"/>
  <c r="B906"/>
  <c r="D905"/>
  <c r="C905"/>
  <c r="B905"/>
  <c r="D904"/>
  <c r="C904"/>
  <c r="B904"/>
  <c r="D901"/>
  <c r="D902" s="1"/>
  <c r="D903" s="1"/>
  <c r="C901"/>
  <c r="C902" s="1"/>
  <c r="C903" s="1"/>
  <c r="B901"/>
  <c r="B902" s="1"/>
  <c r="B903" s="1"/>
  <c r="D899"/>
  <c r="C899"/>
  <c r="B899"/>
  <c r="D898"/>
  <c r="C898"/>
  <c r="B898"/>
  <c r="D897"/>
  <c r="C897"/>
  <c r="B897"/>
  <c r="D896"/>
  <c r="C896"/>
  <c r="B896"/>
  <c r="D893"/>
  <c r="D894" s="1"/>
  <c r="D895" s="1"/>
  <c r="C893"/>
  <c r="C894" s="1"/>
  <c r="C895" s="1"/>
  <c r="B893"/>
  <c r="B894" s="1"/>
  <c r="B895" s="1"/>
  <c r="D891"/>
  <c r="C891"/>
  <c r="B891"/>
  <c r="C885"/>
  <c r="C886" s="1"/>
  <c r="C887" s="1"/>
  <c r="C888" s="1"/>
  <c r="C889" s="1"/>
  <c r="C890" s="1"/>
  <c r="B885"/>
  <c r="B886" s="1"/>
  <c r="B887" s="1"/>
  <c r="B888" s="1"/>
  <c r="B889" s="1"/>
  <c r="B890" s="1"/>
  <c r="D883"/>
  <c r="C883"/>
  <c r="B883"/>
  <c r="D882"/>
  <c r="C882"/>
  <c r="B882"/>
  <c r="D881"/>
  <c r="C881"/>
  <c r="B881"/>
  <c r="D880"/>
  <c r="C880"/>
  <c r="B880"/>
  <c r="C877"/>
  <c r="C878" s="1"/>
  <c r="C879" s="1"/>
  <c r="B877"/>
  <c r="B878" s="1"/>
  <c r="B879" s="1"/>
  <c r="D867"/>
  <c r="C867"/>
  <c r="B867"/>
  <c r="D866"/>
  <c r="C866"/>
  <c r="B866"/>
  <c r="C865"/>
  <c r="B865"/>
  <c r="C864"/>
  <c r="B864"/>
  <c r="C861"/>
  <c r="C862" s="1"/>
  <c r="C863" s="1"/>
  <c r="B861"/>
  <c r="B862" s="1"/>
  <c r="B863" s="1"/>
  <c r="D859"/>
  <c r="C859"/>
  <c r="B859"/>
  <c r="D858"/>
  <c r="C858"/>
  <c r="B858"/>
  <c r="D857"/>
  <c r="C857"/>
  <c r="B857"/>
  <c r="D856"/>
  <c r="C856"/>
  <c r="B856"/>
  <c r="D855"/>
  <c r="C855"/>
  <c r="B855"/>
  <c r="D853"/>
  <c r="D854" s="1"/>
  <c r="C853"/>
  <c r="C854" s="1"/>
  <c r="B853"/>
  <c r="B854" s="1"/>
  <c r="D851"/>
  <c r="C851"/>
  <c r="B851"/>
  <c r="D850"/>
  <c r="C850"/>
  <c r="B850"/>
  <c r="D849"/>
  <c r="C849"/>
  <c r="B849"/>
  <c r="D848"/>
  <c r="C848"/>
  <c r="B848"/>
  <c r="D845"/>
  <c r="D846" s="1"/>
  <c r="D847" s="1"/>
  <c r="C845"/>
  <c r="C846" s="1"/>
  <c r="C847" s="1"/>
  <c r="B845"/>
  <c r="B846" s="1"/>
  <c r="B847" s="1"/>
  <c r="D843"/>
  <c r="C843"/>
  <c r="B843"/>
  <c r="D842"/>
  <c r="C842"/>
  <c r="B842"/>
  <c r="D841"/>
  <c r="C841"/>
  <c r="B841"/>
  <c r="C837"/>
  <c r="C838" s="1"/>
  <c r="C839" s="1"/>
  <c r="C840" s="1"/>
  <c r="B837"/>
  <c r="B838" s="1"/>
  <c r="B839" s="1"/>
  <c r="B840" s="1"/>
  <c r="D835"/>
  <c r="C835"/>
  <c r="B835"/>
  <c r="D834"/>
  <c r="C834"/>
  <c r="B834"/>
  <c r="D833"/>
  <c r="C833"/>
  <c r="B833"/>
  <c r="D811"/>
  <c r="C811"/>
  <c r="B811"/>
  <c r="D805"/>
  <c r="D806" s="1"/>
  <c r="D807" s="1"/>
  <c r="D808" s="1"/>
  <c r="D809" s="1"/>
  <c r="D810" s="1"/>
  <c r="C805"/>
  <c r="C806" s="1"/>
  <c r="C807" s="1"/>
  <c r="C808" s="1"/>
  <c r="C809" s="1"/>
  <c r="C810" s="1"/>
  <c r="B805"/>
  <c r="B806" s="1"/>
  <c r="B807" s="1"/>
  <c r="B808" s="1"/>
  <c r="B809" s="1"/>
  <c r="B810" s="1"/>
  <c r="D795"/>
  <c r="C795"/>
  <c r="B795"/>
  <c r="D794"/>
  <c r="C794"/>
  <c r="B794"/>
  <c r="D793"/>
  <c r="C793"/>
  <c r="B793"/>
  <c r="D792"/>
  <c r="C792"/>
  <c r="B792"/>
  <c r="D789"/>
  <c r="D790" s="1"/>
  <c r="D791" s="1"/>
  <c r="C789"/>
  <c r="C790" s="1"/>
  <c r="C791" s="1"/>
  <c r="B789"/>
  <c r="B790" s="1"/>
  <c r="B791" s="1"/>
  <c r="D779"/>
  <c r="C779"/>
  <c r="B779"/>
  <c r="D778"/>
  <c r="C778"/>
  <c r="B778"/>
  <c r="D777"/>
  <c r="C777"/>
  <c r="B777"/>
  <c r="D773"/>
  <c r="D774" s="1"/>
  <c r="D775" s="1"/>
  <c r="D776" s="1"/>
  <c r="C773"/>
  <c r="C774" s="1"/>
  <c r="C775" s="1"/>
  <c r="C776" s="1"/>
  <c r="B773"/>
  <c r="B774" s="1"/>
  <c r="B775" s="1"/>
  <c r="B776" s="1"/>
  <c r="D771"/>
  <c r="C771"/>
  <c r="B771"/>
  <c r="D770"/>
  <c r="C770"/>
  <c r="B770"/>
  <c r="D769"/>
  <c r="C769"/>
  <c r="B769"/>
  <c r="D768"/>
  <c r="C768"/>
  <c r="B768"/>
  <c r="D763"/>
  <c r="C763"/>
  <c r="B763"/>
  <c r="D762"/>
  <c r="C762"/>
  <c r="B762"/>
  <c r="D761"/>
  <c r="C761"/>
  <c r="B761"/>
  <c r="D757"/>
  <c r="D758" s="1"/>
  <c r="D759" s="1"/>
  <c r="D760" s="1"/>
  <c r="C757"/>
  <c r="C758" s="1"/>
  <c r="C759" s="1"/>
  <c r="C760" s="1"/>
  <c r="B757"/>
  <c r="B758" s="1"/>
  <c r="B759" s="1"/>
  <c r="B760" s="1"/>
  <c r="D739"/>
  <c r="C739"/>
  <c r="B739"/>
  <c r="D738"/>
  <c r="C738"/>
  <c r="B738"/>
  <c r="D737"/>
  <c r="C737"/>
  <c r="B737"/>
  <c r="D736"/>
  <c r="C736"/>
  <c r="B736"/>
  <c r="D733"/>
  <c r="D734" s="1"/>
  <c r="D735" s="1"/>
  <c r="C733"/>
  <c r="C734" s="1"/>
  <c r="C735" s="1"/>
  <c r="B733"/>
  <c r="B734" s="1"/>
  <c r="B735" s="1"/>
  <c r="D731"/>
  <c r="C731"/>
  <c r="B731"/>
  <c r="D730"/>
  <c r="C730"/>
  <c r="B730"/>
  <c r="D729"/>
  <c r="C729"/>
  <c r="B729"/>
  <c r="D728"/>
  <c r="C728"/>
  <c r="B728"/>
  <c r="D725"/>
  <c r="D726" s="1"/>
  <c r="D727" s="1"/>
  <c r="C725"/>
  <c r="C726" s="1"/>
  <c r="C727" s="1"/>
  <c r="B725"/>
  <c r="B726" s="1"/>
  <c r="B727" s="1"/>
  <c r="D709"/>
  <c r="D710" s="1"/>
  <c r="D711" s="1"/>
  <c r="C709"/>
  <c r="C710" s="1"/>
  <c r="C711" s="1"/>
  <c r="B709"/>
  <c r="B710" s="1"/>
  <c r="B711" s="1"/>
  <c r="D699"/>
  <c r="C699"/>
  <c r="B699"/>
  <c r="D698"/>
  <c r="C698"/>
  <c r="B698"/>
  <c r="D697"/>
  <c r="C697"/>
  <c r="B697"/>
  <c r="D696"/>
  <c r="C696"/>
  <c r="B696"/>
  <c r="D693"/>
  <c r="D694" s="1"/>
  <c r="D695" s="1"/>
  <c r="C693"/>
  <c r="C694" s="1"/>
  <c r="C695" s="1"/>
  <c r="B693"/>
  <c r="B694" s="1"/>
  <c r="B695" s="1"/>
  <c r="D691"/>
  <c r="C691"/>
  <c r="B691"/>
  <c r="D690"/>
  <c r="C690"/>
  <c r="B690"/>
  <c r="D689"/>
  <c r="C689"/>
  <c r="B689"/>
  <c r="D685"/>
  <c r="D686" s="1"/>
  <c r="D687" s="1"/>
  <c r="D688" s="1"/>
  <c r="C685"/>
  <c r="C686" s="1"/>
  <c r="C687" s="1"/>
  <c r="C688" s="1"/>
  <c r="B685"/>
  <c r="B686" s="1"/>
  <c r="B687" s="1"/>
  <c r="B688" s="1"/>
  <c r="D683"/>
  <c r="C683"/>
  <c r="B683"/>
  <c r="D682"/>
  <c r="C682"/>
  <c r="B682"/>
  <c r="D681"/>
  <c r="C681"/>
  <c r="B681"/>
  <c r="D677"/>
  <c r="D678" s="1"/>
  <c r="D679" s="1"/>
  <c r="D680" s="1"/>
  <c r="C677"/>
  <c r="C678" s="1"/>
  <c r="C679" s="1"/>
  <c r="C680" s="1"/>
  <c r="B677"/>
  <c r="B678" s="1"/>
  <c r="B679" s="1"/>
  <c r="B680" s="1"/>
  <c r="D675"/>
  <c r="C675"/>
  <c r="B675"/>
  <c r="D674"/>
  <c r="C674"/>
  <c r="B674"/>
  <c r="D673"/>
  <c r="C673"/>
  <c r="B673"/>
  <c r="D672"/>
  <c r="C672"/>
  <c r="B672"/>
  <c r="D669"/>
  <c r="D670" s="1"/>
  <c r="D671" s="1"/>
  <c r="C669"/>
  <c r="C670" s="1"/>
  <c r="C671" s="1"/>
  <c r="B669"/>
  <c r="B670" s="1"/>
  <c r="B671" s="1"/>
  <c r="D667"/>
  <c r="C667"/>
  <c r="B667"/>
  <c r="D666"/>
  <c r="C666"/>
  <c r="B666"/>
  <c r="D665"/>
  <c r="C665"/>
  <c r="B665"/>
  <c r="D664"/>
  <c r="C664"/>
  <c r="B664"/>
  <c r="D661"/>
  <c r="D662" s="1"/>
  <c r="D663" s="1"/>
  <c r="C661"/>
  <c r="C662" s="1"/>
  <c r="C663" s="1"/>
  <c r="B661"/>
  <c r="B662" s="1"/>
  <c r="B663" s="1"/>
  <c r="D659"/>
  <c r="C659"/>
  <c r="B659"/>
  <c r="D658"/>
  <c r="C658"/>
  <c r="B658"/>
  <c r="D657"/>
  <c r="C657"/>
  <c r="B657"/>
  <c r="D653"/>
  <c r="D654" s="1"/>
  <c r="D655" s="1"/>
  <c r="D656" s="1"/>
  <c r="C653"/>
  <c r="C654" s="1"/>
  <c r="C655" s="1"/>
  <c r="C656" s="1"/>
  <c r="B653"/>
  <c r="B654" s="1"/>
  <c r="B655" s="1"/>
  <c r="B656" s="1"/>
  <c r="D651"/>
  <c r="C651"/>
  <c r="B651"/>
  <c r="D650"/>
  <c r="C650"/>
  <c r="B650"/>
  <c r="D649"/>
  <c r="C649"/>
  <c r="B649"/>
  <c r="D648"/>
  <c r="C648"/>
  <c r="B648"/>
  <c r="D647"/>
  <c r="C647"/>
  <c r="B647"/>
  <c r="D645"/>
  <c r="D646" s="1"/>
  <c r="C645"/>
  <c r="C646" s="1"/>
  <c r="B645"/>
  <c r="B646" s="1"/>
  <c r="D643"/>
  <c r="C643"/>
  <c r="B643"/>
  <c r="D642"/>
  <c r="C642"/>
  <c r="B642"/>
  <c r="D641"/>
  <c r="C641"/>
  <c r="B641"/>
  <c r="D640"/>
  <c r="C640"/>
  <c r="B640"/>
  <c r="D637"/>
  <c r="D638" s="1"/>
  <c r="D639" s="1"/>
  <c r="C637"/>
  <c r="C638" s="1"/>
  <c r="C639" s="1"/>
  <c r="B637"/>
  <c r="B638" s="1"/>
  <c r="B639" s="1"/>
  <c r="D635"/>
  <c r="C635"/>
  <c r="B635"/>
  <c r="D634"/>
  <c r="C634"/>
  <c r="B634"/>
  <c r="D633"/>
  <c r="C633"/>
  <c r="B633"/>
  <c r="D632"/>
  <c r="C632"/>
  <c r="B632"/>
  <c r="D629"/>
  <c r="D630" s="1"/>
  <c r="D631" s="1"/>
  <c r="C629"/>
  <c r="C630" s="1"/>
  <c r="C631" s="1"/>
  <c r="B629"/>
  <c r="B630" s="1"/>
  <c r="B631" s="1"/>
  <c r="D621"/>
  <c r="D622" s="1"/>
  <c r="D623" s="1"/>
  <c r="D624" s="1"/>
  <c r="D625" s="1"/>
  <c r="D626" s="1"/>
  <c r="D627" s="1"/>
  <c r="C621"/>
  <c r="C622" s="1"/>
  <c r="C623" s="1"/>
  <c r="C624" s="1"/>
  <c r="C625" s="1"/>
  <c r="C626" s="1"/>
  <c r="C627" s="1"/>
  <c r="B621"/>
  <c r="B622" s="1"/>
  <c r="B623" s="1"/>
  <c r="B624" s="1"/>
  <c r="B625" s="1"/>
  <c r="B626" s="1"/>
  <c r="B627" s="1"/>
  <c r="D619"/>
  <c r="C619"/>
  <c r="B619"/>
  <c r="D618"/>
  <c r="C618"/>
  <c r="B618"/>
  <c r="D617"/>
  <c r="C617"/>
  <c r="B617"/>
  <c r="D616"/>
  <c r="C616"/>
  <c r="B616"/>
  <c r="D613"/>
  <c r="D614" s="1"/>
  <c r="D615" s="1"/>
  <c r="C613"/>
  <c r="C614" s="1"/>
  <c r="C615" s="1"/>
  <c r="B613"/>
  <c r="B614" s="1"/>
  <c r="B615" s="1"/>
  <c r="D611"/>
  <c r="C611"/>
  <c r="B611"/>
  <c r="D610"/>
  <c r="C610"/>
  <c r="B610"/>
  <c r="D605"/>
  <c r="D606" s="1"/>
  <c r="D607" s="1"/>
  <c r="D608" s="1"/>
  <c r="D609" s="1"/>
  <c r="C605"/>
  <c r="C606" s="1"/>
  <c r="C607" s="1"/>
  <c r="C608" s="1"/>
  <c r="C609" s="1"/>
  <c r="B605"/>
  <c r="B606" s="1"/>
  <c r="B607" s="1"/>
  <c r="B608" s="1"/>
  <c r="B609" s="1"/>
  <c r="D603"/>
  <c r="C603"/>
  <c r="B603"/>
  <c r="D602"/>
  <c r="C602"/>
  <c r="B602"/>
  <c r="D601"/>
  <c r="C601"/>
  <c r="B601"/>
  <c r="D600"/>
  <c r="C600"/>
  <c r="B600"/>
  <c r="D599"/>
  <c r="C599"/>
  <c r="B599"/>
  <c r="D597"/>
  <c r="D598" s="1"/>
  <c r="C597"/>
  <c r="C598" s="1"/>
  <c r="B597"/>
  <c r="B598" s="1"/>
  <c r="D595"/>
  <c r="C595"/>
  <c r="B595"/>
  <c r="D594"/>
  <c r="C594"/>
  <c r="B594"/>
  <c r="D593"/>
  <c r="C593"/>
  <c r="B593"/>
  <c r="D589"/>
  <c r="D590" s="1"/>
  <c r="D591" s="1"/>
  <c r="D592" s="1"/>
  <c r="C589"/>
  <c r="C590" s="1"/>
  <c r="C591" s="1"/>
  <c r="C592" s="1"/>
  <c r="B589"/>
  <c r="B590" s="1"/>
  <c r="B591" s="1"/>
  <c r="B592" s="1"/>
  <c r="D587"/>
  <c r="C587"/>
  <c r="B587"/>
  <c r="D586"/>
  <c r="C586"/>
  <c r="B586"/>
  <c r="D585"/>
  <c r="C585"/>
  <c r="B585"/>
  <c r="D584"/>
  <c r="C584"/>
  <c r="B584"/>
  <c r="D583"/>
  <c r="C583"/>
  <c r="B583"/>
  <c r="D581"/>
  <c r="D582" s="1"/>
  <c r="C581"/>
  <c r="C582" s="1"/>
  <c r="B581"/>
  <c r="B582" s="1"/>
  <c r="D579"/>
  <c r="C579"/>
  <c r="B579"/>
  <c r="D578"/>
  <c r="C578"/>
  <c r="B578"/>
  <c r="D577"/>
  <c r="C577"/>
  <c r="B577"/>
  <c r="D576"/>
  <c r="C576"/>
  <c r="B576"/>
  <c r="D573"/>
  <c r="D574" s="1"/>
  <c r="D575" s="1"/>
  <c r="C573"/>
  <c r="C574" s="1"/>
  <c r="C575" s="1"/>
  <c r="B573"/>
  <c r="B574" s="1"/>
  <c r="B575" s="1"/>
  <c r="D571"/>
  <c r="C571"/>
  <c r="B571"/>
  <c r="D570"/>
  <c r="C570"/>
  <c r="B570"/>
  <c r="D569"/>
  <c r="C569"/>
  <c r="B569"/>
  <c r="D568"/>
  <c r="C568"/>
  <c r="B568"/>
  <c r="D565"/>
  <c r="D566" s="1"/>
  <c r="D567" s="1"/>
  <c r="C565"/>
  <c r="C566" s="1"/>
  <c r="C567" s="1"/>
  <c r="B565"/>
  <c r="B566" s="1"/>
  <c r="B567" s="1"/>
  <c r="D563"/>
  <c r="C563"/>
  <c r="B563"/>
  <c r="D562"/>
  <c r="C562"/>
  <c r="B562"/>
  <c r="D561"/>
  <c r="C561"/>
  <c r="B561"/>
  <c r="D560"/>
  <c r="C560"/>
  <c r="B560"/>
  <c r="D557"/>
  <c r="D558" s="1"/>
  <c r="D559" s="1"/>
  <c r="C557"/>
  <c r="C558" s="1"/>
  <c r="C559" s="1"/>
  <c r="B557"/>
  <c r="B558" s="1"/>
  <c r="B559" s="1"/>
  <c r="D555"/>
  <c r="C555"/>
  <c r="B555"/>
  <c r="D554"/>
  <c r="C554"/>
  <c r="B554"/>
  <c r="D553"/>
  <c r="C553"/>
  <c r="B553"/>
  <c r="D549"/>
  <c r="D550" s="1"/>
  <c r="D551" s="1"/>
  <c r="D552" s="1"/>
  <c r="C549"/>
  <c r="C550" s="1"/>
  <c r="C551" s="1"/>
  <c r="C552" s="1"/>
  <c r="B549"/>
  <c r="B550" s="1"/>
  <c r="B551" s="1"/>
  <c r="B552" s="1"/>
  <c r="D547"/>
  <c r="C547"/>
  <c r="B547"/>
  <c r="D546"/>
  <c r="C546"/>
  <c r="B546"/>
  <c r="D545"/>
  <c r="C545"/>
  <c r="B545"/>
  <c r="D544"/>
  <c r="C544"/>
  <c r="B544"/>
  <c r="D541"/>
  <c r="D542" s="1"/>
  <c r="D543" s="1"/>
  <c r="C541"/>
  <c r="C542" s="1"/>
  <c r="C543" s="1"/>
  <c r="B541"/>
  <c r="B542" s="1"/>
  <c r="B543" s="1"/>
  <c r="D539"/>
  <c r="C539"/>
  <c r="B539"/>
  <c r="D538"/>
  <c r="C538"/>
  <c r="B538"/>
  <c r="D537"/>
  <c r="C537"/>
  <c r="B537"/>
  <c r="D536"/>
  <c r="C536"/>
  <c r="B536"/>
  <c r="D533"/>
  <c r="D534" s="1"/>
  <c r="D535" s="1"/>
  <c r="C533"/>
  <c r="C534" s="1"/>
  <c r="C535" s="1"/>
  <c r="B533"/>
  <c r="B534" s="1"/>
  <c r="B535" s="1"/>
  <c r="D531"/>
  <c r="C531"/>
  <c r="B531"/>
  <c r="D530"/>
  <c r="C530"/>
  <c r="B530"/>
  <c r="D529"/>
  <c r="C529"/>
  <c r="B529"/>
  <c r="D528"/>
  <c r="C528"/>
  <c r="B528"/>
  <c r="D525"/>
  <c r="D526" s="1"/>
  <c r="D527" s="1"/>
  <c r="C525"/>
  <c r="C526" s="1"/>
  <c r="C527" s="1"/>
  <c r="B525"/>
  <c r="B526" s="1"/>
  <c r="B527" s="1"/>
  <c r="D523"/>
  <c r="C523"/>
  <c r="B523"/>
  <c r="D522"/>
  <c r="C522"/>
  <c r="B522"/>
  <c r="D521"/>
  <c r="C521"/>
  <c r="B521"/>
  <c r="D520"/>
  <c r="C520"/>
  <c r="B520"/>
  <c r="D517"/>
  <c r="D518" s="1"/>
  <c r="D519" s="1"/>
  <c r="C517"/>
  <c r="C518" s="1"/>
  <c r="C519" s="1"/>
  <c r="B517"/>
  <c r="B518" s="1"/>
  <c r="B519" s="1"/>
  <c r="D515"/>
  <c r="C515"/>
  <c r="B515"/>
  <c r="D514"/>
  <c r="C514"/>
  <c r="B514"/>
  <c r="D513"/>
  <c r="C513"/>
  <c r="B513"/>
  <c r="D512"/>
  <c r="C512"/>
  <c r="B512"/>
  <c r="D509"/>
  <c r="D510" s="1"/>
  <c r="D511" s="1"/>
  <c r="C509"/>
  <c r="C510" s="1"/>
  <c r="C511" s="1"/>
  <c r="B509"/>
  <c r="B510" s="1"/>
  <c r="B511" s="1"/>
  <c r="D507"/>
  <c r="C507"/>
  <c r="B507"/>
  <c r="D506"/>
  <c r="C506"/>
  <c r="B506"/>
  <c r="D505"/>
  <c r="C505"/>
  <c r="B505"/>
  <c r="D499"/>
  <c r="C499"/>
  <c r="B499"/>
  <c r="D498"/>
  <c r="C498"/>
  <c r="B498"/>
  <c r="D497"/>
  <c r="C497"/>
  <c r="B497"/>
  <c r="D411"/>
  <c r="C411"/>
  <c r="B411"/>
  <c r="D410"/>
  <c r="C410"/>
  <c r="B410"/>
  <c r="D409"/>
  <c r="C409"/>
  <c r="B409"/>
  <c r="D408"/>
  <c r="C408"/>
  <c r="B408"/>
  <c r="D405"/>
  <c r="D406" s="1"/>
  <c r="D407" s="1"/>
  <c r="C405"/>
  <c r="C406" s="1"/>
  <c r="C407" s="1"/>
  <c r="B405"/>
  <c r="B406" s="1"/>
  <c r="B407" s="1"/>
  <c r="D403"/>
  <c r="C403"/>
  <c r="B403"/>
  <c r="D402"/>
  <c r="C402"/>
  <c r="B402"/>
  <c r="D401"/>
  <c r="C401"/>
  <c r="B401"/>
  <c r="B400"/>
  <c r="D397"/>
  <c r="D398" s="1"/>
  <c r="D399" s="1"/>
  <c r="D400" s="1"/>
  <c r="C397"/>
  <c r="C398" s="1"/>
  <c r="C399" s="1"/>
  <c r="C400" s="1"/>
  <c r="B397"/>
  <c r="B398" s="1"/>
  <c r="B399" s="1"/>
  <c r="D395"/>
  <c r="C395"/>
  <c r="B395"/>
  <c r="D394"/>
  <c r="C394"/>
  <c r="B394"/>
  <c r="D393"/>
  <c r="C393"/>
  <c r="B393"/>
  <c r="D392"/>
  <c r="C392"/>
  <c r="B392"/>
  <c r="D389"/>
  <c r="D391" s="1"/>
  <c r="C389"/>
  <c r="C390" s="1"/>
  <c r="C391" s="1"/>
  <c r="B389"/>
  <c r="B390" s="1"/>
  <c r="B391" s="1"/>
  <c r="D387"/>
  <c r="C387"/>
  <c r="B387"/>
  <c r="D386"/>
  <c r="C386"/>
  <c r="B386"/>
  <c r="D381"/>
  <c r="D382" s="1"/>
  <c r="D383" s="1"/>
  <c r="D384" s="1"/>
  <c r="D385" s="1"/>
  <c r="C381"/>
  <c r="C382" s="1"/>
  <c r="C383" s="1"/>
  <c r="C384" s="1"/>
  <c r="C385" s="1"/>
  <c r="B381"/>
  <c r="B382" s="1"/>
  <c r="B383" s="1"/>
  <c r="B384" s="1"/>
  <c r="B385" s="1"/>
  <c r="D491"/>
  <c r="C491"/>
  <c r="B491"/>
  <c r="D490"/>
  <c r="C490"/>
  <c r="B490"/>
  <c r="D489"/>
  <c r="C489"/>
  <c r="B489"/>
  <c r="D488"/>
  <c r="C488"/>
  <c r="B488"/>
  <c r="D485"/>
  <c r="D486" s="1"/>
  <c r="D487" s="1"/>
  <c r="C485"/>
  <c r="C486" s="1"/>
  <c r="C487" s="1"/>
  <c r="B485"/>
  <c r="B486" s="1"/>
  <c r="B487" s="1"/>
  <c r="D483"/>
  <c r="C483"/>
  <c r="B483"/>
  <c r="D482"/>
  <c r="C482"/>
  <c r="B482"/>
  <c r="D477"/>
  <c r="D478" s="1"/>
  <c r="C477"/>
  <c r="C478" s="1"/>
  <c r="B477"/>
  <c r="B478" s="1"/>
  <c r="D475"/>
  <c r="C475"/>
  <c r="B475"/>
  <c r="D379"/>
  <c r="C379"/>
  <c r="B379"/>
  <c r="D373"/>
  <c r="D374" s="1"/>
  <c r="D375" s="1"/>
  <c r="D376" s="1"/>
  <c r="D377" s="1"/>
  <c r="D378" s="1"/>
  <c r="C373"/>
  <c r="C374" s="1"/>
  <c r="C375" s="1"/>
  <c r="C376" s="1"/>
  <c r="C377" s="1"/>
  <c r="C378" s="1"/>
  <c r="B373"/>
  <c r="B374" s="1"/>
  <c r="B375" s="1"/>
  <c r="B376" s="1"/>
  <c r="B377" s="1"/>
  <c r="B378" s="1"/>
  <c r="D371"/>
  <c r="C371"/>
  <c r="B371"/>
  <c r="D370"/>
  <c r="C370"/>
  <c r="B370"/>
  <c r="D369"/>
  <c r="C369"/>
  <c r="B369"/>
  <c r="D368"/>
  <c r="C368"/>
  <c r="B368"/>
  <c r="D365"/>
  <c r="D366" s="1"/>
  <c r="D367" s="1"/>
  <c r="C365"/>
  <c r="C366" s="1"/>
  <c r="C367" s="1"/>
  <c r="B365"/>
  <c r="B366" s="1"/>
  <c r="B367" s="1"/>
  <c r="D363"/>
  <c r="C363"/>
  <c r="B363"/>
  <c r="D357"/>
  <c r="D358" s="1"/>
  <c r="D359" s="1"/>
  <c r="C357"/>
  <c r="C358" s="1"/>
  <c r="C359" s="1"/>
  <c r="B357"/>
  <c r="B358" s="1"/>
  <c r="B359" s="1"/>
  <c r="D467"/>
  <c r="C467"/>
  <c r="B467"/>
  <c r="D466"/>
  <c r="C466"/>
  <c r="B466"/>
  <c r="D465"/>
  <c r="C465"/>
  <c r="B465"/>
  <c r="D419"/>
  <c r="C419"/>
  <c r="B419"/>
  <c r="D418"/>
  <c r="C418"/>
  <c r="B418"/>
  <c r="D417"/>
  <c r="C417"/>
  <c r="B417"/>
  <c r="D413"/>
  <c r="D414" s="1"/>
  <c r="D415" s="1"/>
  <c r="C413"/>
  <c r="C414" s="1"/>
  <c r="C415" s="1"/>
  <c r="B413"/>
  <c r="B414" s="1"/>
  <c r="B415" s="1"/>
  <c r="D459"/>
  <c r="C459"/>
  <c r="B459"/>
  <c r="D458"/>
  <c r="C458"/>
  <c r="B458"/>
  <c r="D453"/>
  <c r="C453"/>
  <c r="B453"/>
  <c r="D451"/>
  <c r="C451"/>
  <c r="B451"/>
  <c r="D450"/>
  <c r="C450"/>
  <c r="B450"/>
  <c r="D443"/>
  <c r="C443"/>
  <c r="B443"/>
  <c r="D442"/>
  <c r="C442"/>
  <c r="B442"/>
  <c r="D441"/>
  <c r="C441"/>
  <c r="B441"/>
  <c r="D440"/>
  <c r="C440"/>
  <c r="B440"/>
  <c r="D437"/>
  <c r="D438" s="1"/>
  <c r="D439" s="1"/>
  <c r="C437"/>
  <c r="C438" s="1"/>
  <c r="C439" s="1"/>
  <c r="B437"/>
  <c r="B438" s="1"/>
  <c r="B439" s="1"/>
  <c r="D427"/>
  <c r="C427"/>
  <c r="B427"/>
  <c r="D426"/>
  <c r="C426"/>
  <c r="B426"/>
  <c r="D425"/>
  <c r="C425"/>
  <c r="B425"/>
  <c r="D424"/>
  <c r="C424"/>
  <c r="B424"/>
  <c r="D421"/>
  <c r="D422" s="1"/>
  <c r="C421"/>
  <c r="C422" s="1"/>
  <c r="B421"/>
  <c r="B422" s="1"/>
  <c r="D347"/>
  <c r="C347"/>
  <c r="B347"/>
  <c r="D346"/>
  <c r="C346"/>
  <c r="B346"/>
  <c r="D345"/>
  <c r="C345"/>
  <c r="B345"/>
  <c r="D341"/>
  <c r="C341"/>
  <c r="B341"/>
  <c r="D331"/>
  <c r="C331"/>
  <c r="B331"/>
  <c r="D330"/>
  <c r="C330"/>
  <c r="B330"/>
  <c r="D329"/>
  <c r="C329"/>
  <c r="B329"/>
  <c r="D328"/>
  <c r="C328"/>
  <c r="B328"/>
  <c r="D327"/>
  <c r="C327"/>
  <c r="B327"/>
  <c r="D325"/>
  <c r="D326" s="1"/>
  <c r="C325"/>
  <c r="C326" s="1"/>
  <c r="B325"/>
  <c r="B326" s="1"/>
  <c r="D323"/>
  <c r="C323"/>
  <c r="B323"/>
  <c r="D322"/>
  <c r="C322"/>
  <c r="B322"/>
  <c r="D321"/>
  <c r="C321"/>
  <c r="B321"/>
  <c r="D320"/>
  <c r="C320"/>
  <c r="B320"/>
  <c r="D317"/>
  <c r="D318" s="1"/>
  <c r="D319" s="1"/>
  <c r="C317"/>
  <c r="C318" s="1"/>
  <c r="C319" s="1"/>
  <c r="B317"/>
  <c r="B318" s="1"/>
  <c r="B319" s="1"/>
  <c r="D315"/>
  <c r="C315"/>
  <c r="B315"/>
  <c r="D314"/>
  <c r="C314"/>
  <c r="B314"/>
  <c r="D313"/>
  <c r="C313"/>
  <c r="B313"/>
  <c r="D309"/>
  <c r="D310" s="1"/>
  <c r="D311" s="1"/>
  <c r="D312" s="1"/>
  <c r="C309"/>
  <c r="C310" s="1"/>
  <c r="C311" s="1"/>
  <c r="C312" s="1"/>
  <c r="B309"/>
  <c r="B310" s="1"/>
  <c r="B311" s="1"/>
  <c r="B312" s="1"/>
  <c r="D307"/>
  <c r="C307"/>
  <c r="B307"/>
  <c r="D306"/>
  <c r="C306"/>
  <c r="B306"/>
  <c r="D305"/>
  <c r="C305"/>
  <c r="B305"/>
  <c r="D304"/>
  <c r="C304"/>
  <c r="B304"/>
  <c r="D303"/>
  <c r="C303"/>
  <c r="B303"/>
  <c r="D301"/>
  <c r="D302" s="1"/>
  <c r="C301"/>
  <c r="C302" s="1"/>
  <c r="B301"/>
  <c r="B302" s="1"/>
  <c r="D299"/>
  <c r="C299"/>
  <c r="B299"/>
  <c r="D298"/>
  <c r="C298"/>
  <c r="B298"/>
  <c r="D297"/>
  <c r="C297"/>
  <c r="B297"/>
  <c r="D296"/>
  <c r="C296"/>
  <c r="B296"/>
  <c r="D295"/>
  <c r="C295"/>
  <c r="B295"/>
  <c r="D293"/>
  <c r="D294" s="1"/>
  <c r="C293"/>
  <c r="C294" s="1"/>
  <c r="B293"/>
  <c r="B294" s="1"/>
  <c r="D291"/>
  <c r="C291"/>
  <c r="B291"/>
  <c r="D290"/>
  <c r="C290"/>
  <c r="B290"/>
  <c r="D289"/>
  <c r="C289"/>
  <c r="B289"/>
  <c r="D288"/>
  <c r="C288"/>
  <c r="B288"/>
  <c r="D285"/>
  <c r="D286" s="1"/>
  <c r="D287" s="1"/>
  <c r="C285"/>
  <c r="C286" s="1"/>
  <c r="C287" s="1"/>
  <c r="B285"/>
  <c r="B286" s="1"/>
  <c r="B287" s="1"/>
  <c r="D277"/>
  <c r="D278" s="1"/>
  <c r="D279" s="1"/>
  <c r="D280" s="1"/>
  <c r="D281" s="1"/>
  <c r="D282" s="1"/>
  <c r="D283" s="1"/>
  <c r="C277"/>
  <c r="C278" s="1"/>
  <c r="C279" s="1"/>
  <c r="C280" s="1"/>
  <c r="C281" s="1"/>
  <c r="C282" s="1"/>
  <c r="C283" s="1"/>
  <c r="B277"/>
  <c r="B278" s="1"/>
  <c r="B279" s="1"/>
  <c r="B280" s="1"/>
  <c r="B281" s="1"/>
  <c r="B282" s="1"/>
  <c r="B283" s="1"/>
  <c r="D11"/>
  <c r="C11"/>
  <c r="B11"/>
  <c r="D10"/>
  <c r="C10"/>
  <c r="B10"/>
  <c r="D9"/>
  <c r="C9"/>
  <c r="B9"/>
  <c r="D8"/>
  <c r="C8"/>
  <c r="B8"/>
  <c r="D7"/>
  <c r="C7"/>
  <c r="B7"/>
  <c r="D6"/>
  <c r="C6"/>
  <c r="B6"/>
  <c r="D5"/>
  <c r="C5"/>
  <c r="B5"/>
  <c r="D275"/>
  <c r="C275"/>
  <c r="B275"/>
  <c r="D274"/>
  <c r="C274"/>
  <c r="B274"/>
  <c r="D273"/>
  <c r="C273"/>
  <c r="B273"/>
  <c r="D269"/>
  <c r="D270" s="1"/>
  <c r="D271" s="1"/>
  <c r="D272" s="1"/>
  <c r="C269"/>
  <c r="C270" s="1"/>
  <c r="C271" s="1"/>
  <c r="C272" s="1"/>
  <c r="B269"/>
  <c r="B270" s="1"/>
  <c r="B271" s="1"/>
  <c r="B272" s="1"/>
  <c r="D267"/>
  <c r="C267"/>
  <c r="B267"/>
  <c r="D266"/>
  <c r="C266"/>
  <c r="B266"/>
  <c r="D265"/>
  <c r="C265"/>
  <c r="B265"/>
  <c r="D264"/>
  <c r="C264"/>
  <c r="B264"/>
  <c r="D261"/>
  <c r="D262" s="1"/>
  <c r="D263" s="1"/>
  <c r="C261"/>
  <c r="C262" s="1"/>
  <c r="C263" s="1"/>
  <c r="B261"/>
  <c r="B262" s="1"/>
  <c r="B263" s="1"/>
  <c r="D259"/>
  <c r="C259"/>
  <c r="B259"/>
  <c r="D258"/>
  <c r="C258"/>
  <c r="B258"/>
  <c r="D257"/>
  <c r="C257"/>
  <c r="B257"/>
  <c r="D256"/>
  <c r="C256"/>
  <c r="B256"/>
  <c r="D253"/>
  <c r="D254" s="1"/>
  <c r="D255" s="1"/>
  <c r="C253"/>
  <c r="C254" s="1"/>
  <c r="C255" s="1"/>
  <c r="B253"/>
  <c r="B254" s="1"/>
  <c r="B255" s="1"/>
  <c r="D251"/>
  <c r="C251"/>
  <c r="B251"/>
  <c r="D250"/>
  <c r="C250"/>
  <c r="B250"/>
  <c r="D249"/>
  <c r="C249"/>
  <c r="B249"/>
  <c r="D245"/>
  <c r="D246" s="1"/>
  <c r="D247" s="1"/>
  <c r="D248" s="1"/>
  <c r="C245"/>
  <c r="C246" s="1"/>
  <c r="C247" s="1"/>
  <c r="C248" s="1"/>
  <c r="B245"/>
  <c r="B246" s="1"/>
  <c r="B247" s="1"/>
  <c r="B248" s="1"/>
  <c r="D243"/>
  <c r="C243"/>
  <c r="B243"/>
  <c r="D242"/>
  <c r="C242"/>
  <c r="B242"/>
  <c r="D241"/>
  <c r="C241"/>
  <c r="B241"/>
  <c r="D240"/>
  <c r="C240"/>
  <c r="B240"/>
  <c r="D239"/>
  <c r="C239"/>
  <c r="B239"/>
  <c r="D237"/>
  <c r="D238" s="1"/>
  <c r="C237"/>
  <c r="C238" s="1"/>
  <c r="B237"/>
  <c r="B238" s="1"/>
  <c r="D235"/>
  <c r="C235"/>
  <c r="B235"/>
  <c r="D234"/>
  <c r="C234"/>
  <c r="B234"/>
  <c r="D233"/>
  <c r="C233"/>
  <c r="B233"/>
  <c r="D232"/>
  <c r="C232"/>
  <c r="B232"/>
  <c r="D229"/>
  <c r="D230" s="1"/>
  <c r="D231" s="1"/>
  <c r="C229"/>
  <c r="C230" s="1"/>
  <c r="C231" s="1"/>
  <c r="B229"/>
  <c r="B230" s="1"/>
  <c r="B231" s="1"/>
  <c r="D227"/>
  <c r="C227"/>
  <c r="B227"/>
  <c r="D226"/>
  <c r="C226"/>
  <c r="B226"/>
  <c r="D225"/>
  <c r="C225"/>
  <c r="B225"/>
  <c r="D221"/>
  <c r="D222" s="1"/>
  <c r="D223" s="1"/>
  <c r="D224" s="1"/>
  <c r="C221"/>
  <c r="C222" s="1"/>
  <c r="C223" s="1"/>
  <c r="C224" s="1"/>
  <c r="B221"/>
  <c r="B222" s="1"/>
  <c r="B223" s="1"/>
  <c r="B224" s="1"/>
  <c r="D219"/>
  <c r="C219"/>
  <c r="B219"/>
  <c r="D218"/>
  <c r="C218"/>
  <c r="B218"/>
  <c r="D217"/>
  <c r="C217"/>
  <c r="B217"/>
  <c r="D216"/>
  <c r="C216"/>
  <c r="B216"/>
  <c r="D213"/>
  <c r="D214" s="1"/>
  <c r="D215" s="1"/>
  <c r="C213"/>
  <c r="C214" s="1"/>
  <c r="C215" s="1"/>
  <c r="B213"/>
  <c r="B214" s="1"/>
  <c r="B215" s="1"/>
  <c r="D211"/>
  <c r="C211"/>
  <c r="B211"/>
  <c r="D210"/>
  <c r="C210"/>
  <c r="B210"/>
  <c r="D209"/>
  <c r="C209"/>
  <c r="B209"/>
  <c r="D205"/>
  <c r="D206" s="1"/>
  <c r="D207" s="1"/>
  <c r="D208" s="1"/>
  <c r="C205"/>
  <c r="C206" s="1"/>
  <c r="C207" s="1"/>
  <c r="C208" s="1"/>
  <c r="B205"/>
  <c r="B206" s="1"/>
  <c r="B207" s="1"/>
  <c r="B208" s="1"/>
  <c r="D203"/>
  <c r="C203"/>
  <c r="B203"/>
  <c r="D202"/>
  <c r="C202"/>
  <c r="B202"/>
  <c r="D201"/>
  <c r="C201"/>
  <c r="B201"/>
  <c r="D200"/>
  <c r="C200"/>
  <c r="B200"/>
  <c r="D197"/>
  <c r="D198" s="1"/>
  <c r="D199" s="1"/>
  <c r="C197"/>
  <c r="C198" s="1"/>
  <c r="C199" s="1"/>
  <c r="B197"/>
  <c r="B198" s="1"/>
  <c r="B199" s="1"/>
  <c r="D195"/>
  <c r="C195"/>
  <c r="B195"/>
  <c r="D194"/>
  <c r="C194"/>
  <c r="B194"/>
  <c r="D193"/>
  <c r="C193"/>
  <c r="B193"/>
  <c r="D192"/>
  <c r="C192"/>
  <c r="B192"/>
  <c r="D189"/>
  <c r="D190" s="1"/>
  <c r="D191" s="1"/>
  <c r="C189"/>
  <c r="C190" s="1"/>
  <c r="C191" s="1"/>
  <c r="B189"/>
  <c r="B190" s="1"/>
  <c r="B191" s="1"/>
  <c r="D187"/>
  <c r="C187"/>
  <c r="B187"/>
  <c r="D186"/>
  <c r="C186"/>
  <c r="B186"/>
  <c r="D185"/>
  <c r="C185"/>
  <c r="B185"/>
  <c r="D184"/>
  <c r="C184"/>
  <c r="B184"/>
  <c r="D181"/>
  <c r="D182" s="1"/>
  <c r="D183" s="1"/>
  <c r="C181"/>
  <c r="C182" s="1"/>
  <c r="C183" s="1"/>
  <c r="B181"/>
  <c r="B182" s="1"/>
  <c r="B183" s="1"/>
  <c r="D179"/>
  <c r="C179"/>
  <c r="B179"/>
  <c r="D178"/>
  <c r="C178"/>
  <c r="B178"/>
  <c r="D177"/>
  <c r="C177"/>
  <c r="B177"/>
  <c r="D176"/>
  <c r="C176"/>
  <c r="B176"/>
  <c r="D173"/>
  <c r="D174" s="1"/>
  <c r="D175" s="1"/>
  <c r="C173"/>
  <c r="C174" s="1"/>
  <c r="C175" s="1"/>
  <c r="B173"/>
  <c r="B174" s="1"/>
  <c r="B175" s="1"/>
  <c r="D171"/>
  <c r="C171"/>
  <c r="B171"/>
  <c r="D170"/>
  <c r="C170"/>
  <c r="B170"/>
  <c r="D169"/>
  <c r="C169"/>
  <c r="B169"/>
  <c r="D168"/>
  <c r="C168"/>
  <c r="B168"/>
  <c r="D165"/>
  <c r="D166" s="1"/>
  <c r="D167" s="1"/>
  <c r="C165"/>
  <c r="C166" s="1"/>
  <c r="C167" s="1"/>
  <c r="B165"/>
  <c r="B166" s="1"/>
  <c r="B167" s="1"/>
  <c r="D163"/>
  <c r="C163"/>
  <c r="B163"/>
  <c r="D162"/>
  <c r="C162"/>
  <c r="B162"/>
  <c r="D161"/>
  <c r="C161"/>
  <c r="B161"/>
  <c r="D157"/>
  <c r="D158" s="1"/>
  <c r="D159" s="1"/>
  <c r="D160" s="1"/>
  <c r="C157"/>
  <c r="C158" s="1"/>
  <c r="C159" s="1"/>
  <c r="C160" s="1"/>
  <c r="B157"/>
  <c r="B158" s="1"/>
  <c r="B159" s="1"/>
  <c r="B160" s="1"/>
  <c r="D155"/>
  <c r="C155"/>
  <c r="B155"/>
  <c r="D154"/>
  <c r="C154"/>
  <c r="B154"/>
  <c r="D149"/>
  <c r="D150" s="1"/>
  <c r="D151" s="1"/>
  <c r="D152" s="1"/>
  <c r="D153" s="1"/>
  <c r="C149"/>
  <c r="C150" s="1"/>
  <c r="C151" s="1"/>
  <c r="C152" s="1"/>
  <c r="C153" s="1"/>
  <c r="B149"/>
  <c r="B150" s="1"/>
  <c r="B151" s="1"/>
  <c r="B152" s="1"/>
  <c r="B153" s="1"/>
  <c r="D147"/>
  <c r="C147"/>
  <c r="B147"/>
  <c r="D146"/>
  <c r="C146"/>
  <c r="B146"/>
  <c r="D145"/>
  <c r="C145"/>
  <c r="B145"/>
  <c r="D144"/>
  <c r="C144"/>
  <c r="B144"/>
  <c r="D141"/>
  <c r="D142" s="1"/>
  <c r="D143" s="1"/>
  <c r="C141"/>
  <c r="C142" s="1"/>
  <c r="C143" s="1"/>
  <c r="B141"/>
  <c r="B142" s="1"/>
  <c r="B143" s="1"/>
  <c r="D139"/>
  <c r="C139"/>
  <c r="B139"/>
  <c r="D138"/>
  <c r="C138"/>
  <c r="B138"/>
  <c r="D137"/>
  <c r="C137"/>
  <c r="B137"/>
  <c r="D136"/>
  <c r="C136"/>
  <c r="B136"/>
  <c r="D133"/>
  <c r="D134" s="1"/>
  <c r="D135" s="1"/>
  <c r="C133"/>
  <c r="C134" s="1"/>
  <c r="C135" s="1"/>
  <c r="B133"/>
  <c r="B134" s="1"/>
  <c r="B135" s="1"/>
  <c r="D131"/>
  <c r="C131"/>
  <c r="B131"/>
  <c r="D130"/>
  <c r="C130"/>
  <c r="B130"/>
  <c r="D129"/>
  <c r="C129"/>
  <c r="B129"/>
  <c r="D128"/>
  <c r="C128"/>
  <c r="B128"/>
  <c r="D125"/>
  <c r="D126" s="1"/>
  <c r="D127" s="1"/>
  <c r="C125"/>
  <c r="C126" s="1"/>
  <c r="C127" s="1"/>
  <c r="B125"/>
  <c r="B126" s="1"/>
  <c r="B127" s="1"/>
  <c r="D123"/>
  <c r="C123"/>
  <c r="B123"/>
  <c r="D122"/>
  <c r="C122"/>
  <c r="B122"/>
  <c r="D121"/>
  <c r="C121"/>
  <c r="B121"/>
  <c r="D120"/>
  <c r="C120"/>
  <c r="B120"/>
  <c r="D117"/>
  <c r="D118" s="1"/>
  <c r="D119" s="1"/>
  <c r="C117"/>
  <c r="C118" s="1"/>
  <c r="C119" s="1"/>
  <c r="B117"/>
  <c r="B118" s="1"/>
  <c r="B119" s="1"/>
  <c r="D115"/>
  <c r="C115"/>
  <c r="B115"/>
  <c r="D114"/>
  <c r="C114"/>
  <c r="B114"/>
  <c r="D113"/>
  <c r="C113"/>
  <c r="B113"/>
  <c r="D112"/>
  <c r="C112"/>
  <c r="B112"/>
  <c r="D109"/>
  <c r="D110" s="1"/>
  <c r="D111" s="1"/>
  <c r="C109"/>
  <c r="C110" s="1"/>
  <c r="C111" s="1"/>
  <c r="B109"/>
  <c r="B110" s="1"/>
  <c r="B111" s="1"/>
  <c r="D107"/>
  <c r="C107"/>
  <c r="B107"/>
  <c r="D106"/>
  <c r="C106"/>
  <c r="B106"/>
  <c r="D101"/>
  <c r="D102" s="1"/>
  <c r="D103" s="1"/>
  <c r="D104" s="1"/>
  <c r="D105" s="1"/>
  <c r="C101"/>
  <c r="C102" s="1"/>
  <c r="C103" s="1"/>
  <c r="C104" s="1"/>
  <c r="C105" s="1"/>
  <c r="B101"/>
  <c r="B102" s="1"/>
  <c r="B103" s="1"/>
  <c r="B104" s="1"/>
  <c r="B105" s="1"/>
  <c r="D99"/>
  <c r="C99"/>
  <c r="B99"/>
  <c r="D98"/>
  <c r="C98"/>
  <c r="B98"/>
  <c r="D97"/>
  <c r="C97"/>
  <c r="B97"/>
  <c r="D96"/>
  <c r="C96"/>
  <c r="B96"/>
  <c r="D93"/>
  <c r="D94" s="1"/>
  <c r="D95" s="1"/>
  <c r="C93"/>
  <c r="C94" s="1"/>
  <c r="C95" s="1"/>
  <c r="B93"/>
  <c r="B94" s="1"/>
  <c r="B95" s="1"/>
  <c r="D91"/>
  <c r="C91"/>
  <c r="B91"/>
  <c r="D90"/>
  <c r="C90"/>
  <c r="B90"/>
  <c r="D89"/>
  <c r="C89"/>
  <c r="B89"/>
  <c r="D88"/>
  <c r="C88"/>
  <c r="B88"/>
  <c r="D85"/>
  <c r="D86" s="1"/>
  <c r="D87" s="1"/>
  <c r="C85"/>
  <c r="C86" s="1"/>
  <c r="C87" s="1"/>
  <c r="B85"/>
  <c r="B86" s="1"/>
  <c r="B87" s="1"/>
  <c r="D83"/>
  <c r="C83"/>
  <c r="B83"/>
  <c r="D82"/>
  <c r="C82"/>
  <c r="B82"/>
  <c r="D77"/>
  <c r="D78" s="1"/>
  <c r="D79" s="1"/>
  <c r="D80" s="1"/>
  <c r="D81" s="1"/>
  <c r="C77"/>
  <c r="C78" s="1"/>
  <c r="C79" s="1"/>
  <c r="C80" s="1"/>
  <c r="C81" s="1"/>
  <c r="B77"/>
  <c r="B78" s="1"/>
  <c r="B79" s="1"/>
  <c r="B80" s="1"/>
  <c r="B81" s="1"/>
  <c r="D75"/>
  <c r="C75"/>
  <c r="B75"/>
  <c r="D74"/>
  <c r="C74"/>
  <c r="B74"/>
  <c r="D73"/>
  <c r="C73"/>
  <c r="B73"/>
  <c r="D72"/>
  <c r="C72"/>
  <c r="B72"/>
  <c r="D69"/>
  <c r="D70" s="1"/>
  <c r="D71" s="1"/>
  <c r="C69"/>
  <c r="C70" s="1"/>
  <c r="C71" s="1"/>
  <c r="B69"/>
  <c r="B70" s="1"/>
  <c r="B71" s="1"/>
  <c r="D67"/>
  <c r="C67"/>
  <c r="B67"/>
  <c r="D66"/>
  <c r="C66"/>
  <c r="B66"/>
  <c r="C64"/>
  <c r="C65" s="1"/>
  <c r="D61"/>
  <c r="D62" s="1"/>
  <c r="D63" s="1"/>
  <c r="D64" s="1"/>
  <c r="D65" s="1"/>
  <c r="C61"/>
  <c r="C62" s="1"/>
  <c r="C63" s="1"/>
  <c r="B61"/>
  <c r="B62" s="1"/>
  <c r="B63" s="1"/>
  <c r="B64" s="1"/>
  <c r="B65" s="1"/>
  <c r="D59"/>
  <c r="C59"/>
  <c r="B59"/>
  <c r="D58"/>
  <c r="C58"/>
  <c r="B58"/>
  <c r="D57"/>
  <c r="C57"/>
  <c r="B57"/>
  <c r="D56"/>
  <c r="C56"/>
  <c r="B56"/>
  <c r="D53"/>
  <c r="D54" s="1"/>
  <c r="D55" s="1"/>
  <c r="C53"/>
  <c r="C54" s="1"/>
  <c r="C55" s="1"/>
  <c r="B53"/>
  <c r="B54" s="1"/>
  <c r="B55" s="1"/>
  <c r="D51"/>
  <c r="C51"/>
  <c r="B51"/>
  <c r="D50"/>
  <c r="C50"/>
  <c r="B50"/>
  <c r="D49"/>
  <c r="C49"/>
  <c r="B49"/>
  <c r="D48"/>
  <c r="C48"/>
  <c r="B48"/>
  <c r="D45"/>
  <c r="D46" s="1"/>
  <c r="D47" s="1"/>
  <c r="C45"/>
  <c r="C46" s="1"/>
  <c r="C47" s="1"/>
  <c r="B45"/>
  <c r="B46" s="1"/>
  <c r="B47" s="1"/>
  <c r="D43"/>
  <c r="C43"/>
  <c r="B43"/>
  <c r="D42"/>
  <c r="C42"/>
  <c r="B42"/>
  <c r="D41"/>
  <c r="C41"/>
  <c r="B41"/>
  <c r="D40"/>
  <c r="C40"/>
  <c r="B40"/>
  <c r="D37"/>
  <c r="D38" s="1"/>
  <c r="D39" s="1"/>
  <c r="C37"/>
  <c r="C38" s="1"/>
  <c r="C39" s="1"/>
  <c r="B37"/>
  <c r="B38" s="1"/>
  <c r="B39" s="1"/>
  <c r="D35"/>
  <c r="C35"/>
  <c r="B35"/>
  <c r="D34"/>
  <c r="C34"/>
  <c r="B34"/>
  <c r="D33"/>
  <c r="C33"/>
  <c r="B33"/>
  <c r="D32"/>
  <c r="C32"/>
  <c r="B32"/>
  <c r="D29"/>
  <c r="D30" s="1"/>
  <c r="D31" s="1"/>
  <c r="C29"/>
  <c r="C30" s="1"/>
  <c r="C31" s="1"/>
  <c r="B29"/>
  <c r="B30" s="1"/>
  <c r="B31" s="1"/>
  <c r="H35" l="1"/>
  <c r="H34"/>
  <c r="H33"/>
  <c r="H32"/>
  <c r="H27"/>
  <c r="H26"/>
  <c r="H25"/>
  <c r="H24"/>
  <c r="D27"/>
  <c r="C27"/>
  <c r="B27"/>
  <c r="D26"/>
  <c r="C26"/>
  <c r="B26"/>
  <c r="D25"/>
  <c r="C25"/>
  <c r="B25"/>
  <c r="D24"/>
  <c r="C24"/>
  <c r="B24"/>
  <c r="D21"/>
  <c r="D22" s="1"/>
  <c r="D23" s="1"/>
  <c r="C21"/>
  <c r="C22" s="1"/>
  <c r="C23" s="1"/>
  <c r="B21"/>
  <c r="B22" s="1"/>
  <c r="B23" s="1"/>
  <c r="H17"/>
  <c r="H18"/>
  <c r="H19"/>
  <c r="B17"/>
  <c r="C17"/>
  <c r="D17"/>
  <c r="B18"/>
  <c r="C18"/>
  <c r="D18"/>
  <c r="B19"/>
  <c r="C19"/>
  <c r="D19"/>
  <c r="B13"/>
  <c r="B14" s="1"/>
  <c r="B15" s="1"/>
  <c r="B16" s="1"/>
  <c r="C13"/>
  <c r="C14" s="1"/>
  <c r="C15" s="1"/>
  <c r="C16" s="1"/>
  <c r="D13"/>
  <c r="D14" s="1"/>
  <c r="D15" s="1"/>
  <c r="D16" s="1"/>
  <c r="I18"/>
  <c r="I16"/>
  <c r="I14"/>
  <c r="I544" l="1"/>
  <c r="I542"/>
  <c r="I538"/>
  <c r="I536"/>
  <c r="I534"/>
  <c r="I530"/>
  <c r="I528"/>
  <c r="I526"/>
  <c r="I522"/>
  <c r="I520"/>
  <c r="I518"/>
  <c r="I690"/>
  <c r="I688"/>
  <c r="I686"/>
  <c r="I680"/>
  <c r="I678"/>
  <c r="I672"/>
  <c r="I670"/>
  <c r="I664"/>
  <c r="I662"/>
  <c r="I656"/>
  <c r="I654"/>
  <c r="I650"/>
  <c r="I648"/>
  <c r="I646"/>
  <c r="I640"/>
  <c r="I638"/>
  <c r="I632"/>
  <c r="I630"/>
  <c r="I624"/>
  <c r="I622"/>
  <c r="I616"/>
  <c r="I614"/>
  <c r="I608"/>
  <c r="I606"/>
  <c r="I602"/>
  <c r="I600"/>
  <c r="I598"/>
  <c r="I594"/>
  <c r="I592"/>
  <c r="I590"/>
  <c r="I586"/>
  <c r="I584"/>
  <c r="I582"/>
  <c r="I576"/>
  <c r="I574"/>
  <c r="I570"/>
  <c r="I568"/>
  <c r="I566"/>
  <c r="I562"/>
  <c r="I560"/>
  <c r="I558"/>
  <c r="I554"/>
  <c r="I552"/>
  <c r="I550"/>
  <c r="I514"/>
  <c r="I512"/>
  <c r="I510"/>
  <c r="I506"/>
  <c r="I504"/>
  <c r="I502"/>
  <c r="I496"/>
  <c r="I494"/>
  <c r="I408"/>
  <c r="I406"/>
  <c r="I400"/>
  <c r="I398"/>
  <c r="I392"/>
  <c r="I390"/>
  <c r="I386"/>
  <c r="I384"/>
  <c r="I382"/>
  <c r="I490"/>
  <c r="I488"/>
  <c r="I486"/>
  <c r="I482"/>
  <c r="I480"/>
  <c r="I478"/>
  <c r="I472"/>
  <c r="I470"/>
  <c r="I376"/>
  <c r="I374"/>
  <c r="I360"/>
  <c r="I358"/>
  <c r="I466"/>
  <c r="I464"/>
  <c r="I462"/>
  <c r="I418"/>
  <c r="I416"/>
  <c r="I414"/>
  <c r="I456"/>
  <c r="I454"/>
  <c r="I450"/>
  <c r="I448"/>
  <c r="I446"/>
  <c r="I442"/>
  <c r="I440"/>
  <c r="I438"/>
  <c r="I432"/>
  <c r="I430"/>
  <c r="I424"/>
  <c r="I422"/>
  <c r="I346"/>
  <c r="I344"/>
  <c r="I342"/>
  <c r="I336"/>
  <c r="I334"/>
  <c r="I330"/>
  <c r="I328"/>
  <c r="I326"/>
  <c r="I322"/>
  <c r="I320"/>
  <c r="I318"/>
  <c r="I312"/>
  <c r="I310"/>
  <c r="I306"/>
  <c r="I304"/>
  <c r="I302"/>
  <c r="I296"/>
  <c r="I288"/>
  <c r="I286"/>
  <c r="I280"/>
  <c r="I278"/>
  <c r="I10"/>
  <c r="I8"/>
  <c r="I6"/>
  <c r="I272"/>
  <c r="I270"/>
  <c r="I264"/>
  <c r="I262"/>
  <c r="I258"/>
  <c r="I256"/>
  <c r="I254"/>
  <c r="I250"/>
  <c r="I248"/>
  <c r="I246"/>
  <c r="I240"/>
  <c r="I238"/>
  <c r="I232"/>
  <c r="I230"/>
  <c r="I208"/>
  <c r="I206"/>
  <c r="I200"/>
  <c r="I198"/>
  <c r="I194"/>
  <c r="I192"/>
  <c r="I190"/>
  <c r="I184"/>
  <c r="I182"/>
  <c r="I178"/>
  <c r="I176"/>
  <c r="I174"/>
  <c r="I168"/>
  <c r="I166"/>
  <c r="I162"/>
  <c r="I160"/>
  <c r="I158"/>
  <c r="I154"/>
  <c r="I152"/>
  <c r="I150"/>
  <c r="I136"/>
  <c r="I130"/>
  <c r="I128"/>
  <c r="I112"/>
  <c r="I110"/>
  <c r="I104"/>
  <c r="I102"/>
  <c r="I98"/>
  <c r="I96"/>
  <c r="I94"/>
  <c r="I90"/>
  <c r="I88"/>
  <c r="I86"/>
  <c r="I78"/>
  <c r="I734" l="1"/>
  <c r="I750"/>
  <c r="I726"/>
  <c r="I718"/>
  <c r="I710"/>
  <c r="I702"/>
  <c r="I694"/>
  <c r="I82"/>
  <c r="I80"/>
  <c r="I72"/>
  <c r="I70"/>
  <c r="I64"/>
  <c r="I62"/>
  <c r="I56"/>
  <c r="I54"/>
  <c r="I48" l="1"/>
  <c r="I46"/>
  <c r="I42"/>
  <c r="I40"/>
  <c r="I38"/>
  <c r="I34"/>
  <c r="I32"/>
  <c r="I30"/>
  <c r="H28"/>
  <c r="H29" s="1"/>
  <c r="H30" s="1"/>
  <c r="H31" s="1"/>
  <c r="H20"/>
  <c r="H21" s="1"/>
  <c r="H22" s="1"/>
  <c r="H23" s="1"/>
  <c r="H13"/>
  <c r="H14" s="1"/>
  <c r="H15" s="1"/>
  <c r="H16" s="1"/>
  <c r="D832" l="1"/>
  <c r="C829"/>
  <c r="C830" s="1"/>
  <c r="C831" s="1"/>
  <c r="C832" s="1"/>
  <c r="B829"/>
  <c r="B830" s="1"/>
  <c r="B831" s="1"/>
  <c r="B832" s="1"/>
</calcChain>
</file>

<file path=xl/sharedStrings.xml><?xml version="1.0" encoding="utf-8"?>
<sst xmlns="http://schemas.openxmlformats.org/spreadsheetml/2006/main" count="1870" uniqueCount="1141">
  <si>
    <t>16061701</t>
  </si>
  <si>
    <t>医学院（护理学院）</t>
  </si>
  <si>
    <t>16061702</t>
  </si>
  <si>
    <t>01111701</t>
  </si>
  <si>
    <t>机械工程学院</t>
  </si>
  <si>
    <t>01111702</t>
  </si>
  <si>
    <t>01111703</t>
  </si>
  <si>
    <t>01111704</t>
  </si>
  <si>
    <t>01121701</t>
  </si>
  <si>
    <t>01121702</t>
  </si>
  <si>
    <t>01121703</t>
  </si>
  <si>
    <t>01121704</t>
  </si>
  <si>
    <t>01141701</t>
  </si>
  <si>
    <t>01141702</t>
  </si>
  <si>
    <t>01141703</t>
  </si>
  <si>
    <t>01151701</t>
  </si>
  <si>
    <t>01151702</t>
  </si>
  <si>
    <t>01151703</t>
  </si>
  <si>
    <t>02011701</t>
  </si>
  <si>
    <t>建筑与土木工程学院</t>
  </si>
  <si>
    <t>02011702</t>
  </si>
  <si>
    <t>02011703</t>
  </si>
  <si>
    <t>02111701</t>
  </si>
  <si>
    <t>02111702</t>
  </si>
  <si>
    <t>02111703</t>
  </si>
  <si>
    <t>02111704</t>
  </si>
  <si>
    <t>02111705</t>
  </si>
  <si>
    <t>02121701</t>
  </si>
  <si>
    <t>02121702</t>
  </si>
  <si>
    <t>02151701</t>
  </si>
  <si>
    <t>02151702</t>
  </si>
  <si>
    <t>02151703</t>
  </si>
  <si>
    <t>02161701</t>
  </si>
  <si>
    <t>02161702</t>
  </si>
  <si>
    <t>02171701</t>
  </si>
  <si>
    <t>04111701</t>
  </si>
  <si>
    <t>信息科学与工程学院</t>
  </si>
  <si>
    <t>04111702</t>
  </si>
  <si>
    <t>04111703</t>
  </si>
  <si>
    <t>04111704</t>
  </si>
  <si>
    <t>04121701</t>
  </si>
  <si>
    <t>04121702</t>
  </si>
  <si>
    <t>04141701</t>
  </si>
  <si>
    <t>04141702</t>
  </si>
  <si>
    <t>04141703</t>
  </si>
  <si>
    <t>04141704</t>
  </si>
  <si>
    <t>04211701</t>
  </si>
  <si>
    <t>04211702</t>
  </si>
  <si>
    <t>04221701</t>
  </si>
  <si>
    <t>04221702</t>
  </si>
  <si>
    <t>04221703</t>
  </si>
  <si>
    <t>04241701</t>
  </si>
  <si>
    <t>04241702</t>
  </si>
  <si>
    <t>04241703</t>
  </si>
  <si>
    <t>04251701</t>
  </si>
  <si>
    <t>04251702</t>
  </si>
  <si>
    <t>04251703</t>
  </si>
  <si>
    <t>04281701</t>
  </si>
  <si>
    <t>04281702</t>
  </si>
  <si>
    <t>04281703</t>
  </si>
  <si>
    <t>04281704</t>
  </si>
  <si>
    <t>04291701</t>
  </si>
  <si>
    <t>04291702</t>
  </si>
  <si>
    <t>04291703</t>
  </si>
  <si>
    <t>04291704</t>
  </si>
  <si>
    <t>05111701</t>
  </si>
  <si>
    <t>药学与生物工程学院</t>
  </si>
  <si>
    <t>05111702</t>
  </si>
  <si>
    <t>05111703</t>
  </si>
  <si>
    <t>05121701</t>
  </si>
  <si>
    <t>05121702</t>
  </si>
  <si>
    <t>05121703</t>
  </si>
  <si>
    <t>05131701</t>
  </si>
  <si>
    <t>05131702</t>
  </si>
  <si>
    <t>05131703</t>
  </si>
  <si>
    <t>05161701</t>
  </si>
  <si>
    <t>05161702</t>
  </si>
  <si>
    <t>05161703</t>
  </si>
  <si>
    <t>05181701</t>
  </si>
  <si>
    <t>05181702</t>
  </si>
  <si>
    <t>06011701</t>
  </si>
  <si>
    <t>文学与新闻传播学院</t>
  </si>
  <si>
    <t>06011702</t>
  </si>
  <si>
    <t>06011703</t>
  </si>
  <si>
    <t>06011704</t>
  </si>
  <si>
    <t>06021701</t>
  </si>
  <si>
    <t>06021702</t>
  </si>
  <si>
    <t>06021703</t>
  </si>
  <si>
    <t>06021704</t>
  </si>
  <si>
    <t>06031701</t>
  </si>
  <si>
    <t>06111701</t>
  </si>
  <si>
    <t>06111702</t>
  </si>
  <si>
    <t>06111703</t>
  </si>
  <si>
    <t>06111704</t>
  </si>
  <si>
    <t>07111701</t>
  </si>
  <si>
    <t>外国语学院</t>
  </si>
  <si>
    <t>07111702</t>
  </si>
  <si>
    <t>07111703</t>
  </si>
  <si>
    <t>07111704</t>
  </si>
  <si>
    <t>07131701</t>
  </si>
  <si>
    <t>07151701</t>
  </si>
  <si>
    <t>07151702</t>
  </si>
  <si>
    <t>08111701</t>
  </si>
  <si>
    <t>商学院</t>
  </si>
  <si>
    <t>08111702</t>
  </si>
  <si>
    <t>08111703</t>
  </si>
  <si>
    <t>08111704</t>
  </si>
  <si>
    <t>08121701</t>
  </si>
  <si>
    <t>08121702</t>
  </si>
  <si>
    <t>08201701</t>
  </si>
  <si>
    <t>08201702</t>
  </si>
  <si>
    <t>08201703</t>
  </si>
  <si>
    <t>08201704</t>
  </si>
  <si>
    <t>08291701</t>
  </si>
  <si>
    <t>08291702</t>
  </si>
  <si>
    <t>09111701</t>
  </si>
  <si>
    <t>法学院</t>
  </si>
  <si>
    <t>09111702</t>
  </si>
  <si>
    <t>09111703</t>
  </si>
  <si>
    <t>09111704</t>
  </si>
  <si>
    <t>10011701</t>
  </si>
  <si>
    <t>美术与设计学院</t>
  </si>
  <si>
    <t>10011702</t>
  </si>
  <si>
    <t>10011703</t>
  </si>
  <si>
    <t>10021701</t>
  </si>
  <si>
    <t>10021702</t>
  </si>
  <si>
    <t>10021703</t>
  </si>
  <si>
    <t>10031701</t>
  </si>
  <si>
    <t>10311701</t>
  </si>
  <si>
    <t>10311702</t>
  </si>
  <si>
    <t>11011701</t>
  </si>
  <si>
    <t>旅游与文化产业学院</t>
  </si>
  <si>
    <t>11011702</t>
  </si>
  <si>
    <t>11021701</t>
  </si>
  <si>
    <t>11021702</t>
  </si>
  <si>
    <t>11021703</t>
  </si>
  <si>
    <t>11031701</t>
  </si>
  <si>
    <t>11031702</t>
  </si>
  <si>
    <t>11031703</t>
  </si>
  <si>
    <t>11031704</t>
  </si>
  <si>
    <t>12021701</t>
  </si>
  <si>
    <t>音乐与舞蹈学院</t>
  </si>
  <si>
    <t>12021702</t>
  </si>
  <si>
    <t>12021703</t>
  </si>
  <si>
    <t>12021704</t>
  </si>
  <si>
    <t>12021705</t>
  </si>
  <si>
    <t>13011701</t>
  </si>
  <si>
    <t>体育学院</t>
  </si>
  <si>
    <t>13011702</t>
  </si>
  <si>
    <t>13021701</t>
  </si>
  <si>
    <t>13021702</t>
  </si>
  <si>
    <t>13141701</t>
  </si>
  <si>
    <t>13141702</t>
  </si>
  <si>
    <t>13141703</t>
  </si>
  <si>
    <t>13141704</t>
  </si>
  <si>
    <t>13141705</t>
  </si>
  <si>
    <t>15121701</t>
  </si>
  <si>
    <t>师范学院</t>
  </si>
  <si>
    <t>15161701</t>
  </si>
  <si>
    <t>15161702</t>
  </si>
  <si>
    <t>15161704</t>
  </si>
  <si>
    <t>15161705</t>
  </si>
  <si>
    <t>15161707</t>
  </si>
  <si>
    <t>15161708</t>
  </si>
  <si>
    <t>15331701</t>
  </si>
  <si>
    <t>15331702</t>
  </si>
  <si>
    <t>15331703</t>
  </si>
  <si>
    <t>15331704</t>
  </si>
  <si>
    <t>15331705</t>
  </si>
  <si>
    <t>15331706</t>
  </si>
  <si>
    <t>15331707</t>
  </si>
  <si>
    <t>15331708</t>
  </si>
  <si>
    <t>15361701</t>
  </si>
  <si>
    <t>16041701</t>
  </si>
  <si>
    <t>16041702</t>
  </si>
  <si>
    <t>16041703</t>
  </si>
  <si>
    <t>16041704</t>
  </si>
  <si>
    <t>16041705</t>
  </si>
  <si>
    <t>16041706</t>
  </si>
  <si>
    <t>16041707</t>
  </si>
  <si>
    <t>16041708</t>
  </si>
  <si>
    <t>66021701</t>
  </si>
  <si>
    <t>影视与动画学院</t>
  </si>
  <si>
    <t>66021702</t>
  </si>
  <si>
    <t>66021703</t>
  </si>
  <si>
    <t>66021704</t>
  </si>
  <si>
    <t>66031701</t>
  </si>
  <si>
    <t>66031702</t>
  </si>
  <si>
    <t>66031703</t>
  </si>
  <si>
    <t>66031704</t>
  </si>
  <si>
    <t>16061801</t>
  </si>
  <si>
    <t>16061802</t>
  </si>
  <si>
    <t>01111801</t>
  </si>
  <si>
    <t>01111802</t>
  </si>
  <si>
    <t>01111803</t>
  </si>
  <si>
    <t>01111804</t>
  </si>
  <si>
    <t>01121801</t>
  </si>
  <si>
    <t>01121802</t>
  </si>
  <si>
    <t>01121803</t>
  </si>
  <si>
    <t>01121804</t>
  </si>
  <si>
    <t>01141801</t>
  </si>
  <si>
    <t>01141802</t>
  </si>
  <si>
    <t>01141803</t>
  </si>
  <si>
    <t>01151801</t>
  </si>
  <si>
    <t>01151802</t>
  </si>
  <si>
    <t>01151803</t>
  </si>
  <si>
    <t>02011801</t>
  </si>
  <si>
    <t>02011802</t>
  </si>
  <si>
    <t>02011803</t>
  </si>
  <si>
    <t>02111801</t>
  </si>
  <si>
    <t>02111802</t>
  </si>
  <si>
    <t>02111803</t>
  </si>
  <si>
    <t>02111804</t>
  </si>
  <si>
    <t>02111805</t>
  </si>
  <si>
    <t>02121801</t>
  </si>
  <si>
    <t>02121802</t>
  </si>
  <si>
    <t>02151801</t>
  </si>
  <si>
    <t>02151802</t>
  </si>
  <si>
    <t>02151803</t>
  </si>
  <si>
    <t>02161801</t>
  </si>
  <si>
    <t>02161802</t>
  </si>
  <si>
    <t>02171801</t>
  </si>
  <si>
    <t>04111802</t>
  </si>
  <si>
    <t>04111803</t>
  </si>
  <si>
    <t>04121801</t>
  </si>
  <si>
    <t>04121802</t>
  </si>
  <si>
    <t>04141801</t>
  </si>
  <si>
    <t>04141802</t>
  </si>
  <si>
    <t>04141803</t>
  </si>
  <si>
    <t>04141804</t>
  </si>
  <si>
    <t>04201801</t>
  </si>
  <si>
    <t>04201802</t>
  </si>
  <si>
    <t>04211801</t>
  </si>
  <si>
    <t>04211802</t>
  </si>
  <si>
    <t>04221801</t>
  </si>
  <si>
    <t>04221802</t>
  </si>
  <si>
    <t>04251801</t>
  </si>
  <si>
    <t>04251802</t>
  </si>
  <si>
    <t>04251803</t>
  </si>
  <si>
    <t>04281801</t>
  </si>
  <si>
    <t>04281802</t>
  </si>
  <si>
    <t>04281803</t>
  </si>
  <si>
    <t>04281804</t>
  </si>
  <si>
    <t>04291801</t>
  </si>
  <si>
    <t>04291802</t>
  </si>
  <si>
    <t>04291803</t>
  </si>
  <si>
    <t>04291804</t>
  </si>
  <si>
    <t>05111801</t>
  </si>
  <si>
    <t>05111802</t>
  </si>
  <si>
    <t>05111803</t>
  </si>
  <si>
    <t>05121801</t>
  </si>
  <si>
    <t>05121802</t>
  </si>
  <si>
    <t>05121803</t>
  </si>
  <si>
    <t>05131801</t>
  </si>
  <si>
    <t>05131802</t>
  </si>
  <si>
    <t>05131803</t>
  </si>
  <si>
    <t>05161801</t>
  </si>
  <si>
    <t>05161802</t>
  </si>
  <si>
    <t>05161803</t>
  </si>
  <si>
    <t>05181801</t>
  </si>
  <si>
    <t>05181802</t>
  </si>
  <si>
    <t>06011801</t>
  </si>
  <si>
    <t>06011802</t>
  </si>
  <si>
    <t>06011803</t>
  </si>
  <si>
    <t>06011804</t>
  </si>
  <si>
    <t>06021801</t>
  </si>
  <si>
    <t>06021802</t>
  </si>
  <si>
    <t>06021803</t>
  </si>
  <si>
    <t>06021804</t>
  </si>
  <si>
    <t>06031801</t>
  </si>
  <si>
    <t>06111801</t>
  </si>
  <si>
    <t>06111802</t>
  </si>
  <si>
    <t>06111803</t>
  </si>
  <si>
    <t>06111804</t>
  </si>
  <si>
    <t>07111801</t>
  </si>
  <si>
    <t>07111802</t>
  </si>
  <si>
    <t>07111803</t>
  </si>
  <si>
    <t>07111804</t>
  </si>
  <si>
    <t>07131801</t>
  </si>
  <si>
    <t>07151801</t>
  </si>
  <si>
    <t>07151802</t>
  </si>
  <si>
    <t>08111801</t>
  </si>
  <si>
    <t>08111802</t>
  </si>
  <si>
    <t>08111803</t>
  </si>
  <si>
    <t>08111804</t>
  </si>
  <si>
    <t>08121801</t>
  </si>
  <si>
    <t>08121802</t>
  </si>
  <si>
    <t>08121803</t>
  </si>
  <si>
    <t>08121804</t>
  </si>
  <si>
    <t>08191801</t>
  </si>
  <si>
    <t>08191802</t>
  </si>
  <si>
    <t>08201801</t>
  </si>
  <si>
    <t>08201802</t>
  </si>
  <si>
    <t>08201803</t>
  </si>
  <si>
    <t>08201804</t>
  </si>
  <si>
    <t>08291801</t>
  </si>
  <si>
    <t>08291802</t>
  </si>
  <si>
    <t>09111801</t>
  </si>
  <si>
    <t>09111802</t>
  </si>
  <si>
    <t>09111803</t>
  </si>
  <si>
    <t>09111804</t>
  </si>
  <si>
    <t>10011801</t>
  </si>
  <si>
    <t>10011802</t>
  </si>
  <si>
    <t>10011803</t>
  </si>
  <si>
    <t>10021801</t>
  </si>
  <si>
    <t>10021802</t>
  </si>
  <si>
    <t>10021803</t>
  </si>
  <si>
    <t>10031801</t>
  </si>
  <si>
    <t>10031802</t>
  </si>
  <si>
    <t>10311801</t>
  </si>
  <si>
    <t>10311802</t>
  </si>
  <si>
    <t>11011801</t>
  </si>
  <si>
    <t>11011802</t>
  </si>
  <si>
    <t>11021801</t>
  </si>
  <si>
    <t>11021802</t>
  </si>
  <si>
    <t>11021803</t>
  </si>
  <si>
    <t>11031801</t>
  </si>
  <si>
    <t>11031802</t>
  </si>
  <si>
    <t>11031803</t>
  </si>
  <si>
    <t>11031804</t>
  </si>
  <si>
    <t>12021801</t>
  </si>
  <si>
    <t>12021802</t>
  </si>
  <si>
    <t>12021803</t>
  </si>
  <si>
    <t>12021804</t>
  </si>
  <si>
    <t>12021805</t>
  </si>
  <si>
    <t>13011801</t>
  </si>
  <si>
    <t>13011802</t>
  </si>
  <si>
    <t>13021801</t>
  </si>
  <si>
    <t>13021802</t>
  </si>
  <si>
    <t>13141801</t>
  </si>
  <si>
    <t>13141802</t>
  </si>
  <si>
    <t>13141803</t>
  </si>
  <si>
    <t>13141804</t>
  </si>
  <si>
    <t>15121801</t>
  </si>
  <si>
    <t>15161801</t>
  </si>
  <si>
    <t>15161802</t>
  </si>
  <si>
    <t>15161803</t>
  </si>
  <si>
    <t>15161804</t>
  </si>
  <si>
    <t>15161805</t>
  </si>
  <si>
    <t>15161806</t>
  </si>
  <si>
    <t>15161807</t>
  </si>
  <si>
    <t>15161808</t>
  </si>
  <si>
    <t>15331801</t>
  </si>
  <si>
    <t>15331802</t>
  </si>
  <si>
    <t>15331803</t>
  </si>
  <si>
    <t>15331804</t>
  </si>
  <si>
    <t>15331805</t>
  </si>
  <si>
    <t>15331806</t>
  </si>
  <si>
    <t>15331807</t>
  </si>
  <si>
    <t>15331808</t>
  </si>
  <si>
    <t>15361801</t>
  </si>
  <si>
    <t>16041801</t>
  </si>
  <si>
    <t>16041802</t>
  </si>
  <si>
    <t>16041803</t>
  </si>
  <si>
    <t>16041804</t>
  </si>
  <si>
    <t>16041805</t>
  </si>
  <si>
    <t>16081801</t>
  </si>
  <si>
    <t>66021801</t>
  </si>
  <si>
    <t>66021802</t>
  </si>
  <si>
    <t>66021803</t>
  </si>
  <si>
    <t>66021804</t>
  </si>
  <si>
    <t>66031801</t>
  </si>
  <si>
    <t>66031802</t>
  </si>
  <si>
    <t>15381801</t>
  </si>
  <si>
    <t>15381802</t>
  </si>
  <si>
    <t>班级代码</t>
    <phoneticPr fontId="3" type="noConversion"/>
  </si>
  <si>
    <t>班级名称</t>
    <phoneticPr fontId="3" type="noConversion"/>
  </si>
  <si>
    <t>年级</t>
    <phoneticPr fontId="3" type="noConversion"/>
  </si>
  <si>
    <t>学制</t>
    <phoneticPr fontId="3" type="noConversion"/>
  </si>
  <si>
    <t>16041806</t>
  </si>
  <si>
    <t>16041807</t>
  </si>
  <si>
    <t>16041808</t>
  </si>
  <si>
    <t>合班</t>
    <phoneticPr fontId="3" type="noConversion"/>
  </si>
  <si>
    <t>周二</t>
  </si>
  <si>
    <t>周四</t>
  </si>
  <si>
    <t>周次</t>
    <phoneticPr fontId="3" type="noConversion"/>
  </si>
  <si>
    <t>星期</t>
    <phoneticPr fontId="3" type="noConversion"/>
  </si>
  <si>
    <t>机械工程学院</t>
    <phoneticPr fontId="3" type="noConversion"/>
  </si>
  <si>
    <t>药学与生物工程学院</t>
    <phoneticPr fontId="3" type="noConversion"/>
  </si>
  <si>
    <t>建筑与土木工程学院</t>
    <phoneticPr fontId="3" type="noConversion"/>
  </si>
  <si>
    <t>文学与新闻传播学院</t>
    <phoneticPr fontId="3" type="noConversion"/>
  </si>
  <si>
    <t>商学院</t>
    <phoneticPr fontId="3" type="noConversion"/>
  </si>
  <si>
    <t>旅游与文化产业学院</t>
    <phoneticPr fontId="3" type="noConversion"/>
  </si>
  <si>
    <t>法学院</t>
    <phoneticPr fontId="3" type="noConversion"/>
  </si>
  <si>
    <t>外国语学院</t>
    <phoneticPr fontId="3" type="noConversion"/>
  </si>
  <si>
    <t>师范学院</t>
    <phoneticPr fontId="3" type="noConversion"/>
  </si>
  <si>
    <t>影视与动画学院</t>
    <phoneticPr fontId="3" type="noConversion"/>
  </si>
  <si>
    <t>医学院（护理学院）</t>
    <phoneticPr fontId="3" type="noConversion"/>
  </si>
  <si>
    <t>音乐与舞蹈学院</t>
    <phoneticPr fontId="3" type="noConversion"/>
  </si>
  <si>
    <t>体育学院</t>
    <phoneticPr fontId="3" type="noConversion"/>
  </si>
  <si>
    <t>美术与设计学院</t>
    <phoneticPr fontId="3" type="noConversion"/>
  </si>
  <si>
    <t>学院</t>
    <phoneticPr fontId="3" type="noConversion"/>
  </si>
  <si>
    <t>66031803</t>
  </si>
  <si>
    <t>66031804</t>
  </si>
  <si>
    <t>自动化(本)18-1</t>
  </si>
  <si>
    <t>自动化(本)18-2</t>
  </si>
  <si>
    <t>04241801</t>
  </si>
  <si>
    <t>04241802</t>
  </si>
  <si>
    <t>04241803</t>
  </si>
  <si>
    <t>04111801</t>
  </si>
  <si>
    <t>计科(本)18-1</t>
  </si>
  <si>
    <t>口腔(本)18-1</t>
  </si>
  <si>
    <t>临床(本)18-1</t>
  </si>
  <si>
    <t>土木(本)17-5</t>
  </si>
  <si>
    <t>土木(本)17-1</t>
  </si>
  <si>
    <t>16041901</t>
  </si>
  <si>
    <t>护理(本)19-1</t>
  </si>
  <si>
    <t>16041902</t>
  </si>
  <si>
    <t>护理(本)19-2</t>
  </si>
  <si>
    <t>16041903</t>
  </si>
  <si>
    <t>16041904</t>
  </si>
  <si>
    <t>护理(本)19-4</t>
  </si>
  <si>
    <t>16041905</t>
  </si>
  <si>
    <t>护理(本)19-5</t>
  </si>
  <si>
    <t>16041906</t>
  </si>
  <si>
    <t>护理(本)19-6</t>
  </si>
  <si>
    <t>16041907</t>
  </si>
  <si>
    <t>16081901</t>
  </si>
  <si>
    <t>16061901</t>
  </si>
  <si>
    <t>临床(本)19-1</t>
  </si>
  <si>
    <t>16061902</t>
  </si>
  <si>
    <t>临床(本)19-2</t>
  </si>
  <si>
    <t>01111901</t>
  </si>
  <si>
    <t>01111902</t>
  </si>
  <si>
    <t>机设(本)19-2</t>
  </si>
  <si>
    <t>01111903</t>
  </si>
  <si>
    <t>01111904</t>
  </si>
  <si>
    <t>机设(本)19-4</t>
  </si>
  <si>
    <t>01121901</t>
  </si>
  <si>
    <t>01121902</t>
  </si>
  <si>
    <t>材料(本)19-2</t>
  </si>
  <si>
    <t>01121903</t>
  </si>
  <si>
    <t>01121904</t>
  </si>
  <si>
    <t>材料(本)19-4</t>
  </si>
  <si>
    <t>01141901</t>
  </si>
  <si>
    <t>测控(本)19-1</t>
  </si>
  <si>
    <t>01141902</t>
  </si>
  <si>
    <t>测控(本)19-2</t>
  </si>
  <si>
    <t>01151901</t>
  </si>
  <si>
    <t>01151902</t>
  </si>
  <si>
    <t>车辆(本)19-2</t>
  </si>
  <si>
    <t>02011901</t>
  </si>
  <si>
    <t>造价(本)19-1</t>
  </si>
  <si>
    <t>02011902</t>
  </si>
  <si>
    <t>造价(本)19-2</t>
  </si>
  <si>
    <t>02111901</t>
  </si>
  <si>
    <t>02111902</t>
  </si>
  <si>
    <t>土木(本)19-2</t>
  </si>
  <si>
    <t>02111903</t>
  </si>
  <si>
    <t>土木(本)19-3</t>
  </si>
  <si>
    <t>02111904</t>
  </si>
  <si>
    <t>土木(本)19-4</t>
  </si>
  <si>
    <t>02111905</t>
  </si>
  <si>
    <t>02111906</t>
  </si>
  <si>
    <t>土木(本)19-6</t>
  </si>
  <si>
    <t>02121901</t>
  </si>
  <si>
    <t>环工(本)19-1</t>
  </si>
  <si>
    <t>02121902</t>
  </si>
  <si>
    <t>环工(本)19-2</t>
  </si>
  <si>
    <t>02161901</t>
  </si>
  <si>
    <t>02161902</t>
  </si>
  <si>
    <t>测绘(本)19-2</t>
  </si>
  <si>
    <t>02151901</t>
  </si>
  <si>
    <t>工程管理(本)19-1</t>
  </si>
  <si>
    <t>02151902</t>
  </si>
  <si>
    <t>工程管理(本)19-2</t>
  </si>
  <si>
    <t>02151903</t>
  </si>
  <si>
    <t>02171901</t>
  </si>
  <si>
    <t>建筑学(本)19-1</t>
  </si>
  <si>
    <t>05111901</t>
  </si>
  <si>
    <t>生工(本)19-1</t>
  </si>
  <si>
    <t>05111902</t>
  </si>
  <si>
    <t>生工(本)19-2</t>
  </si>
  <si>
    <t>05111903</t>
  </si>
  <si>
    <t>05161901</t>
  </si>
  <si>
    <t>药学(本)19-1</t>
  </si>
  <si>
    <t>05161902</t>
  </si>
  <si>
    <t>药学(本)19-2</t>
  </si>
  <si>
    <t>05161903</t>
  </si>
  <si>
    <t>药学(本)19-3</t>
  </si>
  <si>
    <t>制药工程(本)19-1</t>
  </si>
  <si>
    <t>制药工程(本)19-2</t>
  </si>
  <si>
    <t>食品工程(本)19-1</t>
  </si>
  <si>
    <t>05121901</t>
  </si>
  <si>
    <t>05121902</t>
  </si>
  <si>
    <t>05121903</t>
  </si>
  <si>
    <t>05131901</t>
  </si>
  <si>
    <t>05131902</t>
  </si>
  <si>
    <t>食品工程(本)19-2</t>
  </si>
  <si>
    <t>05131903</t>
  </si>
  <si>
    <t>食品工程(本)19-3</t>
  </si>
  <si>
    <t>05191901</t>
  </si>
  <si>
    <t>05191902</t>
  </si>
  <si>
    <t>食品安全(本)19-2</t>
  </si>
  <si>
    <t>06011901</t>
  </si>
  <si>
    <t>汉语国教(本)19-1</t>
  </si>
  <si>
    <t>06011902</t>
  </si>
  <si>
    <t>汉语国教(本)19-2</t>
  </si>
  <si>
    <t>06011903</t>
  </si>
  <si>
    <t>06011904</t>
  </si>
  <si>
    <t>汉语国教(本)19-4</t>
  </si>
  <si>
    <t>06021901</t>
  </si>
  <si>
    <t>06021902</t>
  </si>
  <si>
    <t>广播电视(本)19-2</t>
  </si>
  <si>
    <t>06021903</t>
  </si>
  <si>
    <t>06031901</t>
  </si>
  <si>
    <t>网媒(本)19-1</t>
  </si>
  <si>
    <t>06111901</t>
  </si>
  <si>
    <t>汉语言(本)19-1</t>
  </si>
  <si>
    <t>06111902</t>
  </si>
  <si>
    <t>汉语言(本)19-2</t>
  </si>
  <si>
    <t>06111903</t>
  </si>
  <si>
    <t>06111904</t>
  </si>
  <si>
    <t>汉语言(本)19-4</t>
  </si>
  <si>
    <t>08111901</t>
  </si>
  <si>
    <t>工商管理(本)19-1</t>
  </si>
  <si>
    <t>08111902</t>
  </si>
  <si>
    <t>工商管理(本)19-2</t>
  </si>
  <si>
    <t>08111903</t>
  </si>
  <si>
    <t>08111904</t>
  </si>
  <si>
    <t>工商管理(本)19-4</t>
  </si>
  <si>
    <t>08121901</t>
  </si>
  <si>
    <t>会计学(本)19-1</t>
  </si>
  <si>
    <t>08121902</t>
  </si>
  <si>
    <t>会计学(本)19-2</t>
  </si>
  <si>
    <t>08121903</t>
  </si>
  <si>
    <t>08121904</t>
  </si>
  <si>
    <t>会计学(本)19-4</t>
  </si>
  <si>
    <t>08201901</t>
  </si>
  <si>
    <t>国贸(本)19-1</t>
  </si>
  <si>
    <t>08201902</t>
  </si>
  <si>
    <t>国贸(本)19-2</t>
  </si>
  <si>
    <t>08201903</t>
  </si>
  <si>
    <t>08201904</t>
  </si>
  <si>
    <t>国贸(本)19-4</t>
  </si>
  <si>
    <t>08191901</t>
  </si>
  <si>
    <t>08191902</t>
  </si>
  <si>
    <t>财务管理(本)19-2</t>
  </si>
  <si>
    <t>08291901</t>
  </si>
  <si>
    <t>审计学(本)19-1</t>
  </si>
  <si>
    <t>08291902</t>
  </si>
  <si>
    <t>审计学(本)19-2</t>
  </si>
  <si>
    <t>09091401</t>
  </si>
  <si>
    <t>社会工作（本）19-1</t>
  </si>
  <si>
    <t>09111901</t>
  </si>
  <si>
    <t>法学(本)19-1</t>
  </si>
  <si>
    <t>09111902</t>
  </si>
  <si>
    <t>09111903</t>
  </si>
  <si>
    <t>法学(本)19-3</t>
  </si>
  <si>
    <t>09111904</t>
  </si>
  <si>
    <t>法学(本)19-4</t>
  </si>
  <si>
    <t>11011901</t>
  </si>
  <si>
    <t>文化产业(本)19-1</t>
  </si>
  <si>
    <t>11011902</t>
  </si>
  <si>
    <t>文化产业(本)19-2</t>
  </si>
  <si>
    <t>11021901</t>
  </si>
  <si>
    <t>11021902</t>
  </si>
  <si>
    <t>会展经济(本)19-2</t>
  </si>
  <si>
    <t>11021903</t>
  </si>
  <si>
    <t>会展经济(本)19-3</t>
  </si>
  <si>
    <t>11031901</t>
  </si>
  <si>
    <t>旅游(本)19-1</t>
  </si>
  <si>
    <t>11031902</t>
  </si>
  <si>
    <t>旅游(本)19-2</t>
  </si>
  <si>
    <t>11031903</t>
  </si>
  <si>
    <t>11031904</t>
  </si>
  <si>
    <t>旅游(本)19-4</t>
  </si>
  <si>
    <t>12021901</t>
  </si>
  <si>
    <t>音乐表演(本)19-1</t>
  </si>
  <si>
    <t>12021902</t>
  </si>
  <si>
    <t>音乐表演(本)19-2</t>
  </si>
  <si>
    <t>12021903</t>
  </si>
  <si>
    <t>12021904</t>
  </si>
  <si>
    <t>音乐表演(本)19-4</t>
  </si>
  <si>
    <t>12021905</t>
  </si>
  <si>
    <t>音乐表演(本)19-5</t>
  </si>
  <si>
    <t>13011901</t>
  </si>
  <si>
    <t>社会体育(本)19-1</t>
  </si>
  <si>
    <t>13011902</t>
  </si>
  <si>
    <t>社会体育(本)19-2</t>
  </si>
  <si>
    <t>13141902</t>
  </si>
  <si>
    <t>13141903</t>
  </si>
  <si>
    <t>体育教育(本)19-3</t>
  </si>
  <si>
    <t>13021901</t>
  </si>
  <si>
    <t>休闲体育(本)19-1</t>
  </si>
  <si>
    <t>13021902</t>
  </si>
  <si>
    <t>休闲体育(本)19-2</t>
  </si>
  <si>
    <t>13141901</t>
  </si>
  <si>
    <t>15161901</t>
  </si>
  <si>
    <t>小教(本)19-1</t>
  </si>
  <si>
    <t>15161902</t>
  </si>
  <si>
    <t>小教(本)19-2</t>
  </si>
  <si>
    <t>15161903</t>
  </si>
  <si>
    <t>15161904</t>
  </si>
  <si>
    <t>小教(本)19-4</t>
  </si>
  <si>
    <t>15161905</t>
  </si>
  <si>
    <t>小教(本)19-5</t>
  </si>
  <si>
    <t>15161906</t>
  </si>
  <si>
    <t>小教(本)19-6</t>
  </si>
  <si>
    <t>15161907</t>
  </si>
  <si>
    <t>15161908</t>
  </si>
  <si>
    <t>小教(本)19-8</t>
  </si>
  <si>
    <t>15331901</t>
  </si>
  <si>
    <t>学前教育(本)19-1</t>
  </si>
  <si>
    <t>15331902</t>
  </si>
  <si>
    <t>学前教育(本)19-2</t>
  </si>
  <si>
    <t>15331903</t>
  </si>
  <si>
    <t>15331904</t>
  </si>
  <si>
    <t>学前教育(本)19-4</t>
  </si>
  <si>
    <t>15361901</t>
  </si>
  <si>
    <t>特殊教育(本)19-2</t>
  </si>
  <si>
    <t>特殊教育(本)19-1</t>
  </si>
  <si>
    <t>15381901</t>
  </si>
  <si>
    <t>学前教育(两年)19-1</t>
  </si>
  <si>
    <t>15381902</t>
  </si>
  <si>
    <t>学前教育(两年)19-2</t>
  </si>
  <si>
    <t>66021901</t>
  </si>
  <si>
    <t>动画(本)19-1</t>
  </si>
  <si>
    <t>66021902</t>
  </si>
  <si>
    <t>动画(本)19-2</t>
  </si>
  <si>
    <t>66021903</t>
  </si>
  <si>
    <t>66021904</t>
  </si>
  <si>
    <t>动画(本)19-4</t>
  </si>
  <si>
    <t>66031901</t>
  </si>
  <si>
    <t>广电编导(本)19-1</t>
  </si>
  <si>
    <t>66031902</t>
  </si>
  <si>
    <t>广电编导(本)19-2</t>
  </si>
  <si>
    <t>66031903</t>
  </si>
  <si>
    <t>广电编导(本)19-3</t>
  </si>
  <si>
    <t>66031904</t>
  </si>
  <si>
    <t>广电编导(本)19-4</t>
  </si>
  <si>
    <t>15121901</t>
  </si>
  <si>
    <t>15121902</t>
  </si>
  <si>
    <t>应用心理(本)19-2</t>
  </si>
  <si>
    <t>07111901</t>
  </si>
  <si>
    <t>英语(本)19-1</t>
  </si>
  <si>
    <t>07111902</t>
  </si>
  <si>
    <t>英语(本)19-2</t>
  </si>
  <si>
    <t>07111903</t>
  </si>
  <si>
    <t>07111904</t>
  </si>
  <si>
    <t>英语(本)19-4</t>
  </si>
  <si>
    <t>07131901</t>
  </si>
  <si>
    <t>泰语(本)19-1</t>
  </si>
  <si>
    <t>07151901</t>
  </si>
  <si>
    <t>商英(本)19-1</t>
  </si>
  <si>
    <t>07151902</t>
  </si>
  <si>
    <t>10031901</t>
  </si>
  <si>
    <t>产品设计(本)19-1</t>
  </si>
  <si>
    <t>10031902</t>
  </si>
  <si>
    <t>产品设计(本)19-2</t>
  </si>
  <si>
    <t>10311901</t>
  </si>
  <si>
    <t>10311902</t>
  </si>
  <si>
    <t>绘画(本)19-2</t>
  </si>
  <si>
    <t>10011901</t>
  </si>
  <si>
    <t>视觉传达(本)19-1</t>
  </si>
  <si>
    <t>10011902</t>
  </si>
  <si>
    <t>视觉传达(本)19-2</t>
  </si>
  <si>
    <t>10011903</t>
  </si>
  <si>
    <t>10021901</t>
  </si>
  <si>
    <t>环境设计(本)19-1</t>
  </si>
  <si>
    <t>10021902</t>
  </si>
  <si>
    <t>环境设计(本)19-2</t>
  </si>
  <si>
    <t>10021903</t>
  </si>
  <si>
    <t>环境设计(本)19-3</t>
  </si>
  <si>
    <t>04141901</t>
  </si>
  <si>
    <t>软件(本)19-1</t>
  </si>
  <si>
    <t>04141902</t>
  </si>
  <si>
    <t>软件(本)19-2</t>
  </si>
  <si>
    <t>04141903</t>
  </si>
  <si>
    <t>04141904</t>
  </si>
  <si>
    <t>软件(本)19-4</t>
  </si>
  <si>
    <t>04201901</t>
  </si>
  <si>
    <t>网络(本)19-1</t>
  </si>
  <si>
    <t>04201902</t>
  </si>
  <si>
    <t>网络(本)19-2</t>
  </si>
  <si>
    <t>04211901</t>
  </si>
  <si>
    <t>04211902</t>
  </si>
  <si>
    <t>数媒(本)19-2</t>
  </si>
  <si>
    <t>通信(本)19-1</t>
  </si>
  <si>
    <t>04281902</t>
  </si>
  <si>
    <t>通信(本)19-2</t>
  </si>
  <si>
    <t>04281903</t>
  </si>
  <si>
    <t>04281904</t>
  </si>
  <si>
    <t>通信(本)19-4</t>
  </si>
  <si>
    <t>04281901</t>
    <phoneticPr fontId="3" type="noConversion"/>
  </si>
  <si>
    <t>04291901</t>
  </si>
  <si>
    <t>电工(本)19-1</t>
  </si>
  <si>
    <t>04291902</t>
  </si>
  <si>
    <t>电工(本)19-2</t>
  </si>
  <si>
    <t>04291903</t>
  </si>
  <si>
    <t>04291904</t>
  </si>
  <si>
    <t>电工(本)19-4</t>
  </si>
  <si>
    <t>04221901</t>
  </si>
  <si>
    <t>物联(本)19-1</t>
  </si>
  <si>
    <t>04221902</t>
  </si>
  <si>
    <t>物联(本)19-2</t>
  </si>
  <si>
    <t>04241901</t>
  </si>
  <si>
    <t>04241902</t>
  </si>
  <si>
    <t>自动化(本)19-2</t>
  </si>
  <si>
    <t>04241903</t>
  </si>
  <si>
    <t>自动化(本)19-3</t>
  </si>
  <si>
    <t>04111901</t>
  </si>
  <si>
    <t>计科(本)19-1</t>
  </si>
  <si>
    <t>04111902</t>
  </si>
  <si>
    <t>计科(本)19-2</t>
  </si>
  <si>
    <t>04111903</t>
  </si>
  <si>
    <t>04121901</t>
  </si>
  <si>
    <t>04251901</t>
  </si>
  <si>
    <t>04251902</t>
  </si>
  <si>
    <t>电信(本)19-2</t>
  </si>
  <si>
    <t>04251903</t>
  </si>
  <si>
    <t>04121902</t>
  </si>
  <si>
    <t>信计(本)19-2</t>
  </si>
  <si>
    <t>工程管理(本)18-3</t>
  </si>
  <si>
    <t>土木(本)18-1</t>
  </si>
  <si>
    <t>会计学(本)18-4</t>
  </si>
  <si>
    <t>审计学(本)18-1</t>
  </si>
  <si>
    <t>审计学(本)18-2</t>
  </si>
  <si>
    <t>会计学(本)18-2</t>
  </si>
  <si>
    <t>旅游(本)18-1</t>
  </si>
  <si>
    <t>旅游(本)18-2</t>
  </si>
  <si>
    <t>旅游(本)18-4</t>
  </si>
  <si>
    <t>小教(本)18-1</t>
  </si>
  <si>
    <t>小教(本)18-2</t>
  </si>
  <si>
    <t>小教(本)18-4</t>
  </si>
  <si>
    <t>小教(本)18-5</t>
  </si>
  <si>
    <t>小教(本)18-6</t>
  </si>
  <si>
    <t>小教(本)18-7</t>
  </si>
  <si>
    <t>学前教育(本)18-1</t>
  </si>
  <si>
    <t>学前教育(本)18-2</t>
  </si>
  <si>
    <t>学前教育(本)18-4</t>
  </si>
  <si>
    <t>学前教育(本)18-5</t>
  </si>
  <si>
    <t>学前教育(本)18-6</t>
  </si>
  <si>
    <t>学前教育(本)18-8</t>
  </si>
  <si>
    <t>动画(本)18-1</t>
  </si>
  <si>
    <t>动画(本)18-2</t>
  </si>
  <si>
    <t>动画(本)18-4</t>
  </si>
  <si>
    <t>广电编导(本)18-1</t>
  </si>
  <si>
    <t>广电编导(本)18-2</t>
  </si>
  <si>
    <t>广电编导(本)18-3</t>
  </si>
  <si>
    <t>广电编导(本)18-4</t>
  </si>
  <si>
    <t>08191701</t>
    <phoneticPr fontId="3" type="noConversion"/>
  </si>
  <si>
    <t>应用心理(本)18-1</t>
  </si>
  <si>
    <t>材料(本)18-3</t>
  </si>
  <si>
    <t>材料(本)18-4</t>
  </si>
  <si>
    <t>护理(本)17-1</t>
  </si>
  <si>
    <t>护理(本)17-2</t>
  </si>
  <si>
    <t>护理(本)17-4</t>
  </si>
  <si>
    <t>护理(本)17-5</t>
  </si>
  <si>
    <t>护理(本)17-6</t>
  </si>
  <si>
    <t>护理(本)17-8</t>
  </si>
  <si>
    <t>临床(本)17-1</t>
  </si>
  <si>
    <t>临床(本)17-2</t>
  </si>
  <si>
    <t>通信(本)18-2</t>
  </si>
  <si>
    <t>材料(本)18-1</t>
  </si>
  <si>
    <t>材料(本)18-2</t>
  </si>
  <si>
    <t>食品工程(本)18-1</t>
  </si>
  <si>
    <t>食品工程(本)18-2</t>
  </si>
  <si>
    <t>食品安全(本)18-2</t>
  </si>
  <si>
    <t>生工(本)18-1</t>
  </si>
  <si>
    <t>生工(本)18-2</t>
  </si>
  <si>
    <t>食品安全(本)18-1</t>
  </si>
  <si>
    <t>造价(本)18-1</t>
  </si>
  <si>
    <t>造价(本)18-2</t>
  </si>
  <si>
    <t>土木(本)18-2</t>
  </si>
  <si>
    <t>土木(本)18-3</t>
  </si>
  <si>
    <t>工程管理(本)18-2</t>
  </si>
  <si>
    <t>网媒(本)18-1</t>
  </si>
  <si>
    <t>工商管理(本)18-1</t>
  </si>
  <si>
    <t>工商管理(本)18-2</t>
  </si>
  <si>
    <t>工商管理(本)18-4</t>
  </si>
  <si>
    <t>商英(本)18-2</t>
  </si>
  <si>
    <t>特殊教育(本)18-1</t>
  </si>
  <si>
    <t>体育教育(本)18-1</t>
  </si>
  <si>
    <t>体育教育(本)18-2</t>
  </si>
  <si>
    <t>体育教育(本)18-4</t>
  </si>
  <si>
    <t>材料(本)17-1</t>
  </si>
  <si>
    <t>材料(本)17-2</t>
  </si>
  <si>
    <t>材料(本)17-4</t>
  </si>
  <si>
    <t>造价(本)17-1</t>
  </si>
  <si>
    <t>造价(本)17-2</t>
  </si>
  <si>
    <t>土木(本)17-2</t>
  </si>
  <si>
    <t>土木(本)17-3</t>
  </si>
  <si>
    <t>工程管理(本)17-2</t>
  </si>
  <si>
    <t>工程管理(本)17-3</t>
  </si>
  <si>
    <t>通信(本)17-1</t>
  </si>
  <si>
    <t>通信(本)17-2</t>
  </si>
  <si>
    <t>通信(本)17-4</t>
  </si>
  <si>
    <t>生工(本)17-1</t>
  </si>
  <si>
    <t>生工(本)17-2</t>
  </si>
  <si>
    <t>食品工程(本)17-1</t>
  </si>
  <si>
    <t>食品工程(本)17-2</t>
  </si>
  <si>
    <t>食品安全(本)17-2</t>
  </si>
  <si>
    <t>网媒(本)17-1</t>
  </si>
  <si>
    <t>商英(本)17-1</t>
  </si>
  <si>
    <t>工商管理(本)17-1</t>
  </si>
  <si>
    <t>工商管理(本)17-2</t>
  </si>
  <si>
    <t>工商管理(本)17-4</t>
  </si>
  <si>
    <t>旅游(本)17-1</t>
  </si>
  <si>
    <t>旅游(本)17-2</t>
  </si>
  <si>
    <t>旅游(本)17-4</t>
  </si>
  <si>
    <t>体育教育(本)17-1</t>
  </si>
  <si>
    <t>体育教育(本)17-2</t>
  </si>
  <si>
    <t>体育教育(本)17-4</t>
  </si>
  <si>
    <t>体育教育(本)17-5</t>
  </si>
  <si>
    <t>小教(本)17-1</t>
  </si>
  <si>
    <t>小教(本)17-2</t>
  </si>
  <si>
    <t>小教(本)17-4</t>
  </si>
  <si>
    <t>小教(本)17-5</t>
  </si>
  <si>
    <t>小教(本)17-8</t>
  </si>
  <si>
    <t>特殊教育(本)17-1</t>
  </si>
  <si>
    <t>数媒(本)18-2</t>
    <phoneticPr fontId="3" type="noConversion"/>
  </si>
  <si>
    <t>建筑学(本)18-1</t>
  </si>
  <si>
    <t>法学(本)18-1</t>
  </si>
  <si>
    <t>法学(本)18-2</t>
  </si>
  <si>
    <t>法学(本)18-4</t>
  </si>
  <si>
    <t>社会体育(本)18-1</t>
  </si>
  <si>
    <t>社会体育(本)18-2</t>
  </si>
  <si>
    <t>建筑学(本)17-1</t>
  </si>
  <si>
    <t>数媒(本)17-2</t>
  </si>
  <si>
    <t>法学(本)17-1</t>
  </si>
  <si>
    <t>法学(本)17-2</t>
  </si>
  <si>
    <t>法学(本)17-4</t>
  </si>
  <si>
    <t>社会体育(本)17-1</t>
  </si>
  <si>
    <t>社会体育(本)17-2</t>
  </si>
  <si>
    <t>学前教育(本)17-1</t>
  </si>
  <si>
    <t>学前教育(本)17-2</t>
  </si>
  <si>
    <t>学前教育(本)17-4</t>
  </si>
  <si>
    <t>学前教育(本)17-5</t>
  </si>
  <si>
    <t>学前教育(本)17-6</t>
  </si>
  <si>
    <t>学前教育(本)17-8</t>
  </si>
  <si>
    <t>软件(本)18-3</t>
  </si>
  <si>
    <t>软件(本)18-4</t>
  </si>
  <si>
    <t>网络(本)18-2</t>
  </si>
  <si>
    <t>信计(本)18-1</t>
    <phoneticPr fontId="3" type="noConversion"/>
  </si>
  <si>
    <t>信计(本)18-2</t>
  </si>
  <si>
    <t>电工(本)18-1</t>
  </si>
  <si>
    <t>电工(本)18-2</t>
  </si>
  <si>
    <t>物联(本)18-1</t>
  </si>
  <si>
    <t>计科(本)18-2</t>
  </si>
  <si>
    <t>计科(本)18-3</t>
  </si>
  <si>
    <t>物联(本)18-2</t>
  </si>
  <si>
    <t>电信(本)18-1</t>
  </si>
  <si>
    <t>电信(本)18-2</t>
  </si>
  <si>
    <t>电工(本)18-3</t>
  </si>
  <si>
    <t>电工(本)18-4</t>
  </si>
  <si>
    <t>机设(本)18-1</t>
  </si>
  <si>
    <t>机设(本)18-2</t>
  </si>
  <si>
    <t>机设(本)18-4</t>
  </si>
  <si>
    <t>测控(本)18-1</t>
  </si>
  <si>
    <t>测控(本)18-2</t>
  </si>
  <si>
    <t>车辆(本)18-1</t>
  </si>
  <si>
    <t>车辆(本)18-2</t>
  </si>
  <si>
    <t>药学(本)18-1</t>
  </si>
  <si>
    <t>药学(本)18-2</t>
  </si>
  <si>
    <t>制药工程(本)18-1</t>
  </si>
  <si>
    <t>制药工程(本)18-2</t>
  </si>
  <si>
    <t>环工(本)18-1</t>
  </si>
  <si>
    <t>环工(本)18-2</t>
  </si>
  <si>
    <t>测绘(本)18-1</t>
  </si>
  <si>
    <t>汉语国教(本)18-1</t>
  </si>
  <si>
    <t>汉语国教(本)18-2</t>
  </si>
  <si>
    <t>汉语国教(本)18-4</t>
  </si>
  <si>
    <t>汉语言(本)18-1</t>
  </si>
  <si>
    <t>汉语言(本)18-2</t>
  </si>
  <si>
    <t>汉语言(本)18-4</t>
  </si>
  <si>
    <t>广播电视(本)18-1</t>
  </si>
  <si>
    <t>广播电视(本)18-2</t>
  </si>
  <si>
    <t>广播电视(本)18-4</t>
  </si>
  <si>
    <t>国贸(本)18-1</t>
  </si>
  <si>
    <t>国贸(本)18-2</t>
  </si>
  <si>
    <t>国贸(本)18-4</t>
  </si>
  <si>
    <t>财务管理(本)18-2</t>
  </si>
  <si>
    <t>文化产业(本)18-1</t>
  </si>
  <si>
    <t>文化产业(本)18-2</t>
  </si>
  <si>
    <t>会展经济(本)18-2</t>
  </si>
  <si>
    <t>会展经济(本)18-3</t>
  </si>
  <si>
    <t>英语(本)18-1</t>
  </si>
  <si>
    <t>泰语(本)18-1</t>
  </si>
  <si>
    <t>英语(本)18-2</t>
  </si>
  <si>
    <t>学前教育(两年)18-1</t>
  </si>
  <si>
    <t>学前教育(两年)18-2</t>
  </si>
  <si>
    <t>护理(本)18-1</t>
  </si>
  <si>
    <t>护理(本)18-2</t>
  </si>
  <si>
    <t>护理(本)18-4</t>
  </si>
  <si>
    <t>护理(本)18-5</t>
  </si>
  <si>
    <t>护理(本)18-6</t>
  </si>
  <si>
    <t>护理(本)18-8</t>
  </si>
  <si>
    <t>音乐表演(本)18-1</t>
  </si>
  <si>
    <t>音乐表演(本)18-2</t>
  </si>
  <si>
    <t>音乐表演(本)18-4</t>
  </si>
  <si>
    <t>音乐表演(本)18-5</t>
  </si>
  <si>
    <t>休闲体育(本)18-2</t>
  </si>
  <si>
    <t>视觉传达(本)18-1</t>
  </si>
  <si>
    <t>视觉传达(本)18-2</t>
  </si>
  <si>
    <t>产品设计(本)18-1</t>
  </si>
  <si>
    <t>产品设计(本)18-2</t>
  </si>
  <si>
    <t>环境设计(本)18-1</t>
  </si>
  <si>
    <t>环境设计(本)18-2</t>
  </si>
  <si>
    <t>绘画(本)18-1</t>
  </si>
  <si>
    <t>绘画(本)18-2</t>
  </si>
  <si>
    <t>机设(本)17-1</t>
  </si>
  <si>
    <t>机设(本)17-2</t>
  </si>
  <si>
    <t>机设(本)17-4</t>
  </si>
  <si>
    <t>测控(本)17-1</t>
  </si>
  <si>
    <t>测控(本)17-2</t>
  </si>
  <si>
    <t>车辆(本)17-1</t>
  </si>
  <si>
    <t>车辆(本)17-2</t>
  </si>
  <si>
    <t>车辆(本)17-3</t>
  </si>
  <si>
    <t>环工(本)17-1</t>
  </si>
  <si>
    <t>环工(本)17-2</t>
  </si>
  <si>
    <t>测绘(本)17-1</t>
  </si>
  <si>
    <t>计科(本)17-1</t>
  </si>
  <si>
    <t>计科(本)17-2</t>
  </si>
  <si>
    <t>计科(本)17-4</t>
  </si>
  <si>
    <t>物联(本)17-1</t>
  </si>
  <si>
    <t>信计(本)17-1</t>
  </si>
  <si>
    <t>信计(本)17-2</t>
  </si>
  <si>
    <t>物联(本)17-2</t>
  </si>
  <si>
    <t>软件(本)17-1</t>
  </si>
  <si>
    <t>软件(本)17-2</t>
  </si>
  <si>
    <t>软件(本)17-4</t>
  </si>
  <si>
    <t>自动化(本)17-1</t>
  </si>
  <si>
    <t>电信(本)17-1</t>
  </si>
  <si>
    <t>电信(本)17-2</t>
  </si>
  <si>
    <t>自动化(本)17-3</t>
  </si>
  <si>
    <t>自动化(本)17-2</t>
  </si>
  <si>
    <t>物联(本)17-3</t>
  </si>
  <si>
    <t>电工(本)17-1</t>
  </si>
  <si>
    <t>电工(本)17-2</t>
  </si>
  <si>
    <t>电工(本)17-4</t>
  </si>
  <si>
    <t>制药工程(本)17-1</t>
  </si>
  <si>
    <t>制药工程(本)17-2</t>
  </si>
  <si>
    <t>药学(本)17-1</t>
  </si>
  <si>
    <t>制药工程(本)17-3</t>
  </si>
  <si>
    <t>药学(本)17-2</t>
  </si>
  <si>
    <t>药学(本)17-3</t>
  </si>
  <si>
    <t>汉语国教(本)17-1</t>
  </si>
  <si>
    <t>汉语国教(本)17-2</t>
  </si>
  <si>
    <t>汉语国教(本)17-4</t>
  </si>
  <si>
    <t>广播电视(本)17-1</t>
  </si>
  <si>
    <t>广播电视(本)17-2</t>
  </si>
  <si>
    <t>广播电视(本)17-4</t>
  </si>
  <si>
    <t>汉语言(本)17-1</t>
  </si>
  <si>
    <t>汉语言(本)17-3</t>
  </si>
  <si>
    <t>汉语言(本)17-4</t>
  </si>
  <si>
    <t>英语(本)17-1</t>
  </si>
  <si>
    <t>英语(本)17-2</t>
  </si>
  <si>
    <t>英语(本)17-4</t>
  </si>
  <si>
    <t>泰语(本)17-1</t>
  </si>
  <si>
    <t>审计学(本)17-1</t>
  </si>
  <si>
    <t>审计学(本)17-2</t>
  </si>
  <si>
    <t>会计学(本)17-2</t>
  </si>
  <si>
    <t>财务管理(本)17-1</t>
    <phoneticPr fontId="3" type="noConversion"/>
  </si>
  <si>
    <t>国贸(本)17-1</t>
  </si>
  <si>
    <t>国贸(本)17-2</t>
  </si>
  <si>
    <t>国贸(本)17-4</t>
  </si>
  <si>
    <t>环境设计(本)17-1</t>
  </si>
  <si>
    <t>环境设计(本)17-2</t>
  </si>
  <si>
    <t>产品设计(本)17-1</t>
  </si>
  <si>
    <t>视觉传达(本)17-1</t>
  </si>
  <si>
    <t>视觉传达(本)17-2</t>
  </si>
  <si>
    <t>绘画(本)17-1</t>
  </si>
  <si>
    <t>绘画(本)17-2</t>
  </si>
  <si>
    <t>文化产业(本)17-1</t>
  </si>
  <si>
    <t>文化产业(本)17-2</t>
  </si>
  <si>
    <t>会展经济(本)17-2</t>
  </si>
  <si>
    <t>会展经济(本)17-3</t>
  </si>
  <si>
    <t>音乐表演(本)17-1</t>
  </si>
  <si>
    <t>音乐表演(本)17-2</t>
  </si>
  <si>
    <t>音乐表演(本)17-4</t>
  </si>
  <si>
    <t>音乐表演(本)17-5</t>
  </si>
  <si>
    <t>休闲体育(本)17-2</t>
  </si>
  <si>
    <t>应用心理(本)17-1</t>
  </si>
  <si>
    <t>动画(本)17-1</t>
  </si>
  <si>
    <t>动画(本)17-2</t>
  </si>
  <si>
    <t>动画(本)17-4</t>
  </si>
  <si>
    <t>广电编导(本)17-1</t>
  </si>
  <si>
    <t>广电编导(本)17-2</t>
  </si>
  <si>
    <t>广电编导(本)17-4</t>
  </si>
  <si>
    <t>英语(本)18-3</t>
  </si>
  <si>
    <t>财务管理(本)18-1</t>
  </si>
  <si>
    <t>数媒(本)19-1</t>
    <phoneticPr fontId="3" type="noConversion"/>
  </si>
  <si>
    <t>电信(本)19-3</t>
    <phoneticPr fontId="3" type="noConversion"/>
  </si>
  <si>
    <t>机设(本)19-3</t>
    <phoneticPr fontId="3" type="noConversion"/>
  </si>
  <si>
    <t>工商管理(本)19-3</t>
    <phoneticPr fontId="3" type="noConversion"/>
  </si>
  <si>
    <t>会展经济(本)19-1</t>
    <phoneticPr fontId="3" type="noConversion"/>
  </si>
  <si>
    <t>学前教育(本)19-3</t>
    <phoneticPr fontId="3" type="noConversion"/>
  </si>
  <si>
    <t>应用心理(本)19-1</t>
    <phoneticPr fontId="3" type="noConversion"/>
  </si>
  <si>
    <t>护理(本)19-3</t>
    <phoneticPr fontId="3" type="noConversion"/>
  </si>
  <si>
    <t>电信(本)18-3</t>
    <phoneticPr fontId="3" type="noConversion"/>
  </si>
  <si>
    <t>车辆(本)18-3</t>
    <phoneticPr fontId="3" type="noConversion"/>
  </si>
  <si>
    <t>生工(本)18-3</t>
    <phoneticPr fontId="3" type="noConversion"/>
  </si>
  <si>
    <t>工程管理(本)18-1</t>
    <phoneticPr fontId="3" type="noConversion"/>
  </si>
  <si>
    <t>汉语国教(本)18-3</t>
    <phoneticPr fontId="3" type="noConversion"/>
  </si>
  <si>
    <t>会展经济(本)18-1</t>
    <phoneticPr fontId="3" type="noConversion"/>
  </si>
  <si>
    <t>旅游(本)18-3</t>
    <phoneticPr fontId="3" type="noConversion"/>
  </si>
  <si>
    <t>法学(本)18-3</t>
    <phoneticPr fontId="3" type="noConversion"/>
  </si>
  <si>
    <t>小教(本)18-3</t>
    <phoneticPr fontId="3" type="noConversion"/>
  </si>
  <si>
    <t>学前教育(本)18-7</t>
    <phoneticPr fontId="3" type="noConversion"/>
  </si>
  <si>
    <t>体育教育(本)18-3</t>
    <phoneticPr fontId="3" type="noConversion"/>
  </si>
  <si>
    <t>环境设计(本)18-3</t>
    <phoneticPr fontId="3" type="noConversion"/>
  </si>
  <si>
    <t>机设(本)17-3</t>
    <phoneticPr fontId="3" type="noConversion"/>
  </si>
  <si>
    <t>材料(本)17-3</t>
    <phoneticPr fontId="3" type="noConversion"/>
  </si>
  <si>
    <t>造价(本)17-3</t>
    <phoneticPr fontId="3" type="noConversion"/>
  </si>
  <si>
    <t>测绘(本)17-2</t>
    <phoneticPr fontId="3" type="noConversion"/>
  </si>
  <si>
    <t>生工(本)17-3</t>
    <phoneticPr fontId="3" type="noConversion"/>
  </si>
  <si>
    <t>汉语国教(本)17-3</t>
    <phoneticPr fontId="3" type="noConversion"/>
  </si>
  <si>
    <t>休闲体育(本)17-1</t>
    <phoneticPr fontId="3" type="noConversion"/>
  </si>
  <si>
    <t>护理(本)17-3</t>
    <phoneticPr fontId="3" type="noConversion"/>
  </si>
  <si>
    <t>广电编导(本)17-3</t>
    <phoneticPr fontId="3" type="noConversion"/>
  </si>
  <si>
    <t>软件(本)19-3</t>
    <phoneticPr fontId="3" type="noConversion"/>
  </si>
  <si>
    <t>通信(本)19-3</t>
    <phoneticPr fontId="3" type="noConversion"/>
  </si>
  <si>
    <t>电工(本)19-3</t>
    <phoneticPr fontId="3" type="noConversion"/>
  </si>
  <si>
    <t>计科(本)19-3</t>
    <phoneticPr fontId="3" type="noConversion"/>
  </si>
  <si>
    <t>材料(本)19-3</t>
    <phoneticPr fontId="3" type="noConversion"/>
  </si>
  <si>
    <t>车辆(本)19-1</t>
    <phoneticPr fontId="3" type="noConversion"/>
  </si>
  <si>
    <t>制药工程(本)19-3</t>
    <phoneticPr fontId="3" type="noConversion"/>
  </si>
  <si>
    <t>生工(本)19-3</t>
    <phoneticPr fontId="3" type="noConversion"/>
  </si>
  <si>
    <t>食品安全(本)19-1</t>
    <phoneticPr fontId="3" type="noConversion"/>
  </si>
  <si>
    <t>土木(本)19-1</t>
    <phoneticPr fontId="3" type="noConversion"/>
  </si>
  <si>
    <t>土木(本)19-5</t>
    <phoneticPr fontId="3" type="noConversion"/>
  </si>
  <si>
    <t>测绘(本)19-1</t>
    <phoneticPr fontId="3" type="noConversion"/>
  </si>
  <si>
    <t>工程管理(本)19-3</t>
    <phoneticPr fontId="3" type="noConversion"/>
  </si>
  <si>
    <t>汉语国教(本)19-3</t>
    <phoneticPr fontId="3" type="noConversion"/>
  </si>
  <si>
    <t>汉语言(本)19-3</t>
    <phoneticPr fontId="3" type="noConversion"/>
  </si>
  <si>
    <t>会计学(本)19-3</t>
    <phoneticPr fontId="3" type="noConversion"/>
  </si>
  <si>
    <t>国贸(本)19-3</t>
    <phoneticPr fontId="3" type="noConversion"/>
  </si>
  <si>
    <t>财务管理(本)19-1</t>
    <phoneticPr fontId="3" type="noConversion"/>
  </si>
  <si>
    <t>旅游(本)19-3</t>
    <phoneticPr fontId="3" type="noConversion"/>
  </si>
  <si>
    <t>法学(本)19-2</t>
    <phoneticPr fontId="3" type="noConversion"/>
  </si>
  <si>
    <t>英语(本)19-3</t>
    <phoneticPr fontId="3" type="noConversion"/>
  </si>
  <si>
    <t>商英(本)19-2</t>
    <phoneticPr fontId="3" type="noConversion"/>
  </si>
  <si>
    <t>动画(本)19-3</t>
    <phoneticPr fontId="3" type="noConversion"/>
  </si>
  <si>
    <t>护理(本)19-7</t>
    <phoneticPr fontId="3" type="noConversion"/>
  </si>
  <si>
    <t>口腔(本)19-1</t>
    <phoneticPr fontId="3" type="noConversion"/>
  </si>
  <si>
    <t>音乐表演(本)19-3</t>
    <phoneticPr fontId="3" type="noConversion"/>
  </si>
  <si>
    <t>体育教育(本)19-2</t>
    <phoneticPr fontId="3" type="noConversion"/>
  </si>
  <si>
    <t>体育教育(本)19-1</t>
    <phoneticPr fontId="3" type="noConversion"/>
  </si>
  <si>
    <t>自动化(本)18-3</t>
    <phoneticPr fontId="3" type="noConversion"/>
  </si>
  <si>
    <t>数媒(本)18-1</t>
    <phoneticPr fontId="3" type="noConversion"/>
  </si>
  <si>
    <t>机设(本)18-3</t>
    <phoneticPr fontId="3" type="noConversion"/>
  </si>
  <si>
    <t>测控(本)18-3</t>
    <phoneticPr fontId="3" type="noConversion"/>
  </si>
  <si>
    <t>制药工程(本)18-3</t>
    <phoneticPr fontId="3" type="noConversion"/>
  </si>
  <si>
    <t>造价(本)18-3</t>
    <phoneticPr fontId="3" type="noConversion"/>
  </si>
  <si>
    <t>土木(本)18-4</t>
    <phoneticPr fontId="3" type="noConversion"/>
  </si>
  <si>
    <t>测绘(本)18-2</t>
    <phoneticPr fontId="3" type="noConversion"/>
  </si>
  <si>
    <t>广播电视(本)18-3</t>
    <phoneticPr fontId="3" type="noConversion"/>
  </si>
  <si>
    <t>工商管理(本)18-3</t>
    <phoneticPr fontId="3" type="noConversion"/>
  </si>
  <si>
    <t>会计学(本)18-3</t>
    <phoneticPr fontId="3" type="noConversion"/>
  </si>
  <si>
    <t>国贸(本)18-3</t>
    <phoneticPr fontId="3" type="noConversion"/>
  </si>
  <si>
    <t>会计学(本)18-1</t>
    <phoneticPr fontId="3" type="noConversion"/>
  </si>
  <si>
    <t>商英(本)18-1</t>
    <phoneticPr fontId="3" type="noConversion"/>
  </si>
  <si>
    <t>英语(本)18-4</t>
    <phoneticPr fontId="3" type="noConversion"/>
  </si>
  <si>
    <t>小教(本)18-8</t>
    <phoneticPr fontId="3" type="noConversion"/>
  </si>
  <si>
    <t>学前教育(本)18-3</t>
    <phoneticPr fontId="3" type="noConversion"/>
  </si>
  <si>
    <t>动画(本)18-3</t>
    <phoneticPr fontId="3" type="noConversion"/>
  </si>
  <si>
    <t>护理(本)18-3</t>
    <phoneticPr fontId="3" type="noConversion"/>
  </si>
  <si>
    <t>护理(本)18-7</t>
    <phoneticPr fontId="3" type="noConversion"/>
  </si>
  <si>
    <t>临床(本)18-2</t>
    <phoneticPr fontId="3" type="noConversion"/>
  </si>
  <si>
    <t>音乐表演(本)18-3</t>
    <phoneticPr fontId="3" type="noConversion"/>
  </si>
  <si>
    <t>休闲体育(本)18-1</t>
    <phoneticPr fontId="3" type="noConversion"/>
  </si>
  <si>
    <t>视觉传达(本)18-3</t>
    <phoneticPr fontId="3" type="noConversion"/>
  </si>
  <si>
    <t>土木(本)17-4</t>
    <phoneticPr fontId="3" type="noConversion"/>
  </si>
  <si>
    <t>计科(本)17-3</t>
    <phoneticPr fontId="3" type="noConversion"/>
  </si>
  <si>
    <t>数媒(本)17-1</t>
    <phoneticPr fontId="3" type="noConversion"/>
  </si>
  <si>
    <t>软件(本)17-3</t>
    <phoneticPr fontId="3" type="noConversion"/>
  </si>
  <si>
    <t>电信(本)17-3</t>
    <phoneticPr fontId="3" type="noConversion"/>
  </si>
  <si>
    <t>电工(本)17-3</t>
    <phoneticPr fontId="3" type="noConversion"/>
  </si>
  <si>
    <t>食品安全(本)17-1</t>
    <phoneticPr fontId="3" type="noConversion"/>
  </si>
  <si>
    <t>英语(本)17-3</t>
    <phoneticPr fontId="3" type="noConversion"/>
  </si>
  <si>
    <t>商英(本)17-2</t>
    <phoneticPr fontId="3" type="noConversion"/>
  </si>
  <si>
    <t>国贸(本)17-3</t>
    <phoneticPr fontId="3" type="noConversion"/>
  </si>
  <si>
    <t>法学(本)17-3</t>
    <phoneticPr fontId="3" type="noConversion"/>
  </si>
  <si>
    <t>环境设计(本)17-3</t>
    <phoneticPr fontId="3" type="noConversion"/>
  </si>
  <si>
    <t>视觉传达(本)17-3</t>
    <phoneticPr fontId="3" type="noConversion"/>
  </si>
  <si>
    <t>会展经济(本)17-1</t>
    <phoneticPr fontId="3" type="noConversion"/>
  </si>
  <si>
    <t>旅游(本)17-3</t>
    <phoneticPr fontId="3" type="noConversion"/>
  </si>
  <si>
    <t>音乐表演(本)17-3</t>
    <phoneticPr fontId="3" type="noConversion"/>
  </si>
  <si>
    <t>体育教育(本)17-3</t>
    <phoneticPr fontId="3" type="noConversion"/>
  </si>
  <si>
    <t>小教(本)17-3</t>
    <phoneticPr fontId="3" type="noConversion"/>
  </si>
  <si>
    <t>小教(本)17-7</t>
    <phoneticPr fontId="3" type="noConversion"/>
  </si>
  <si>
    <t>学前教育(本)17-3</t>
    <phoneticPr fontId="3" type="noConversion"/>
  </si>
  <si>
    <t>学前教育(本)17-7</t>
    <phoneticPr fontId="3" type="noConversion"/>
  </si>
  <si>
    <t>护理(本)17-7</t>
    <phoneticPr fontId="3" type="noConversion"/>
  </si>
  <si>
    <t>动画(本)17-3</t>
    <phoneticPr fontId="3" type="noConversion"/>
  </si>
  <si>
    <t>广播电视(本)17-3</t>
    <phoneticPr fontId="3" type="noConversion"/>
  </si>
  <si>
    <t>自动化(本)19-1</t>
    <phoneticPr fontId="3" type="noConversion"/>
  </si>
  <si>
    <t>绘画(本)19-1</t>
  </si>
  <si>
    <t>视觉传达(本)19-3</t>
  </si>
  <si>
    <t>通信(本)18-1</t>
  </si>
  <si>
    <t>通信(本)18-3</t>
  </si>
  <si>
    <t>通信(本)18-4</t>
  </si>
  <si>
    <t>网络(本)18-1</t>
  </si>
  <si>
    <t>软件(本)18-1</t>
  </si>
  <si>
    <t>软件(本)18-2</t>
  </si>
  <si>
    <t>食品工程(本)18-3</t>
  </si>
  <si>
    <t>汉语言(本)18-3</t>
    <phoneticPr fontId="3" type="noConversion"/>
  </si>
  <si>
    <t>测控(本)17-3</t>
    <phoneticPr fontId="3" type="noConversion"/>
  </si>
  <si>
    <t>工程管理(本)17-1</t>
    <phoneticPr fontId="3" type="noConversion"/>
  </si>
  <si>
    <t>通信(本)17-3</t>
    <phoneticPr fontId="3" type="noConversion"/>
  </si>
  <si>
    <t>食品工程(本)17-3</t>
    <phoneticPr fontId="3" type="noConversion"/>
  </si>
  <si>
    <t>汉语言(本)17-2</t>
    <phoneticPr fontId="3" type="noConversion"/>
  </si>
  <si>
    <t>工商管理(本)17-3</t>
  </si>
  <si>
    <t>会计学(本)17-1</t>
    <phoneticPr fontId="3" type="noConversion"/>
  </si>
  <si>
    <t>财务管理(本)17-2</t>
  </si>
  <si>
    <t>人数</t>
    <phoneticPr fontId="3" type="noConversion"/>
  </si>
  <si>
    <t>08191702</t>
  </si>
  <si>
    <t>机设(本)19-1</t>
    <phoneticPr fontId="3" type="noConversion"/>
  </si>
  <si>
    <t>材料(本)19-1</t>
    <phoneticPr fontId="3" type="noConversion"/>
  </si>
  <si>
    <t>电信(本)19-1</t>
    <phoneticPr fontId="3" type="noConversion"/>
  </si>
  <si>
    <t>信计(本)19-1</t>
    <phoneticPr fontId="3" type="noConversion"/>
  </si>
  <si>
    <t>广播电视(本)19-1</t>
    <phoneticPr fontId="3" type="noConversion"/>
  </si>
  <si>
    <t>广播电视(本)19-3</t>
    <phoneticPr fontId="3" type="noConversion"/>
  </si>
  <si>
    <t>15161706</t>
    <phoneticPr fontId="3" type="noConversion"/>
  </si>
  <si>
    <t>小教(本)17-6</t>
    <phoneticPr fontId="3" type="noConversion"/>
  </si>
  <si>
    <t>15161703</t>
    <phoneticPr fontId="3" type="noConversion"/>
  </si>
  <si>
    <t>小教(本)19-3</t>
    <phoneticPr fontId="3" type="noConversion"/>
  </si>
  <si>
    <t>小教(本)19-7</t>
    <phoneticPr fontId="3" type="noConversion"/>
  </si>
  <si>
    <t>土木(本)18-5</t>
    <phoneticPr fontId="3" type="noConversion"/>
  </si>
  <si>
    <t>药学(本)18-3</t>
    <phoneticPr fontId="3" type="noConversion"/>
  </si>
  <si>
    <t>周一</t>
  </si>
  <si>
    <t>周五</t>
  </si>
  <si>
    <t>周三</t>
  </si>
  <si>
    <t>专题四</t>
    <phoneticPr fontId="3" type="noConversion"/>
  </si>
  <si>
    <t>专题三</t>
    <phoneticPr fontId="3" type="noConversion"/>
  </si>
  <si>
    <t>专题一</t>
    <phoneticPr fontId="3" type="noConversion"/>
  </si>
  <si>
    <t>专题二</t>
    <phoneticPr fontId="3" type="noConversion"/>
  </si>
  <si>
    <r>
      <rPr>
        <sz val="9"/>
        <color theme="1"/>
        <rFont val="Arial"/>
        <family val="2"/>
      </rPr>
      <t>周二</t>
    </r>
  </si>
  <si>
    <t>1801（专科）</t>
    <phoneticPr fontId="3" type="noConversion"/>
  </si>
  <si>
    <t>1901（专科）</t>
    <phoneticPr fontId="3" type="noConversion"/>
  </si>
  <si>
    <t>2019-2020-2“形势与政策”课上课班级各专题对应教学周次安排</t>
    <phoneticPr fontId="3" type="noConversion"/>
  </si>
  <si>
    <t>专题四</t>
    <phoneticPr fontId="3" type="noConversion"/>
  </si>
  <si>
    <t>专题一</t>
    <phoneticPr fontId="3" type="noConversion"/>
  </si>
  <si>
    <t>专题三</t>
    <phoneticPr fontId="3" type="noConversion"/>
  </si>
  <si>
    <t>专题二</t>
    <phoneticPr fontId="3" type="noConversion"/>
  </si>
  <si>
    <t>专题一二</t>
    <phoneticPr fontId="3" type="noConversion"/>
  </si>
  <si>
    <t>专题三四</t>
    <phoneticPr fontId="3" type="noConversion"/>
  </si>
  <si>
    <t>年级及合班序号</t>
    <phoneticPr fontId="3" type="noConversion"/>
  </si>
  <si>
    <t>附件1</t>
    <phoneticPr fontId="3" type="noConversion"/>
  </si>
  <si>
    <t>对应专题</t>
    <phoneticPr fontId="3" type="noConversion"/>
  </si>
</sst>
</file>

<file path=xl/styles.xml><?xml version="1.0" encoding="utf-8"?>
<styleSheet xmlns="http://schemas.openxmlformats.org/spreadsheetml/2006/main">
  <numFmts count="4">
    <numFmt numFmtId="176" formatCode="General&quot;人&quot;"/>
    <numFmt numFmtId="177" formatCode="&quot;第&quot;00&quot;周&quot;"/>
    <numFmt numFmtId="178" formatCode="[$-804]aaa;@"/>
    <numFmt numFmtId="179" formatCode="000"/>
  </numFmts>
  <fonts count="18">
    <font>
      <sz val="11"/>
      <color theme="1"/>
      <name val="宋体"/>
      <family val="2"/>
      <charset val="134"/>
      <scheme val="minor"/>
    </font>
    <font>
      <sz val="10"/>
      <color theme="1"/>
      <name val="宋体"/>
      <family val="2"/>
      <charset val="134"/>
      <scheme val="minor"/>
    </font>
    <font>
      <sz val="10"/>
      <color theme="1"/>
      <name val="宋体"/>
      <family val="3"/>
      <charset val="134"/>
      <scheme val="minor"/>
    </font>
    <font>
      <sz val="9"/>
      <name val="宋体"/>
      <family val="2"/>
      <charset val="134"/>
      <scheme val="minor"/>
    </font>
    <font>
      <sz val="11"/>
      <color theme="1"/>
      <name val="宋体"/>
      <family val="3"/>
      <charset val="134"/>
      <scheme val="minor"/>
    </font>
    <font>
      <sz val="9"/>
      <name val="微软雅黑"/>
      <family val="2"/>
      <charset val="134"/>
    </font>
    <font>
      <sz val="10"/>
      <name val="宋体"/>
      <family val="3"/>
      <charset val="134"/>
      <scheme val="minor"/>
    </font>
    <font>
      <sz val="9"/>
      <name val="Arial Narrow"/>
      <family val="2"/>
    </font>
    <font>
      <sz val="9"/>
      <name val="幼圆"/>
      <family val="3"/>
      <charset val="134"/>
    </font>
    <font>
      <sz val="9"/>
      <color rgb="FFFF0000"/>
      <name val="Arial Narrow"/>
      <family val="2"/>
    </font>
    <font>
      <sz val="9"/>
      <color theme="1"/>
      <name val="Arial Narrow"/>
      <family val="2"/>
    </font>
    <font>
      <sz val="9"/>
      <color theme="1"/>
      <name val="宋体"/>
      <family val="3"/>
      <charset val="134"/>
    </font>
    <font>
      <sz val="9"/>
      <color theme="1"/>
      <name val="Arial"/>
      <family val="2"/>
    </font>
    <font>
      <b/>
      <sz val="9"/>
      <color theme="1"/>
      <name val="宋体"/>
      <family val="3"/>
      <charset val="134"/>
    </font>
    <font>
      <b/>
      <sz val="9"/>
      <color theme="1"/>
      <name val="Arial Narrow"/>
      <family val="2"/>
    </font>
    <font>
      <b/>
      <sz val="9"/>
      <name val="宋体"/>
      <family val="3"/>
      <charset val="134"/>
    </font>
    <font>
      <b/>
      <sz val="9"/>
      <name val="Arial Narrow"/>
      <family val="2"/>
    </font>
    <font>
      <b/>
      <sz val="16"/>
      <color theme="1"/>
      <name val="宋体"/>
      <family val="3"/>
      <charset val="134"/>
      <scheme val="minor"/>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0" fontId="4" fillId="0" borderId="0">
      <alignment vertical="center"/>
    </xf>
    <xf numFmtId="0" fontId="4" fillId="0" borderId="0">
      <alignment vertical="center"/>
    </xf>
  </cellStyleXfs>
  <cellXfs count="62">
    <xf numFmtId="0" fontId="0" fillId="0" borderId="0" xfId="0">
      <alignment vertical="center"/>
    </xf>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5" fillId="2" borderId="2" xfId="0" applyFont="1" applyFill="1" applyBorder="1" applyAlignment="1">
      <alignment horizontal="center" vertical="center"/>
    </xf>
    <xf numFmtId="0" fontId="8" fillId="0" borderId="6" xfId="0" quotePrefix="1" applyFont="1" applyBorder="1" applyAlignment="1">
      <alignment vertical="top" wrapText="1"/>
    </xf>
    <xf numFmtId="0" fontId="8" fillId="0" borderId="6" xfId="0" applyFont="1" applyBorder="1" applyAlignment="1">
      <alignment horizontal="center" vertical="top"/>
    </xf>
    <xf numFmtId="0" fontId="8" fillId="0" borderId="6" xfId="0" quotePrefix="1" applyFont="1" applyBorder="1" applyAlignment="1">
      <alignment horizontal="center" vertical="center"/>
    </xf>
    <xf numFmtId="0" fontId="8" fillId="0" borderId="6" xfId="0" quotePrefix="1" applyFont="1" applyBorder="1" applyAlignment="1">
      <alignment horizontal="left" vertical="center"/>
    </xf>
    <xf numFmtId="0" fontId="8" fillId="0" borderId="6" xfId="0" applyFont="1" applyBorder="1" applyAlignment="1">
      <alignment horizontal="center" vertical="center"/>
    </xf>
    <xf numFmtId="179" fontId="8" fillId="0" borderId="5" xfId="0" applyNumberFormat="1" applyFont="1" applyBorder="1" applyAlignment="1">
      <alignment vertical="top" wrapText="1"/>
    </xf>
    <xf numFmtId="0" fontId="8" fillId="0" borderId="5" xfId="0" applyNumberFormat="1" applyFont="1" applyBorder="1" applyAlignment="1">
      <alignment horizontal="center" vertical="top"/>
    </xf>
    <xf numFmtId="0" fontId="8" fillId="0" borderId="5" xfId="0" quotePrefix="1" applyFont="1" applyBorder="1" applyAlignment="1">
      <alignment horizontal="center" vertical="center"/>
    </xf>
    <xf numFmtId="0" fontId="8" fillId="0" borderId="5" xfId="0" quotePrefix="1" applyFont="1" applyBorder="1" applyAlignment="1">
      <alignment horizontal="left" vertical="center"/>
    </xf>
    <xf numFmtId="0" fontId="8" fillId="0" borderId="5" xfId="0" applyFont="1" applyBorder="1" applyAlignment="1">
      <alignment horizontal="center" vertical="center"/>
    </xf>
    <xf numFmtId="179" fontId="8" fillId="0" borderId="7" xfId="0" applyNumberFormat="1" applyFont="1" applyBorder="1" applyAlignment="1">
      <alignment vertical="top" wrapText="1"/>
    </xf>
    <xf numFmtId="0" fontId="8" fillId="0" borderId="7" xfId="0" applyNumberFormat="1" applyFont="1" applyBorder="1" applyAlignment="1">
      <alignment horizontal="center" vertical="top"/>
    </xf>
    <xf numFmtId="0" fontId="8" fillId="0" borderId="7" xfId="0" quotePrefix="1" applyFont="1" applyBorder="1" applyAlignment="1">
      <alignment horizontal="center" vertical="center"/>
    </xf>
    <xf numFmtId="0" fontId="8" fillId="0" borderId="7" xfId="0" quotePrefix="1" applyFont="1" applyBorder="1" applyAlignment="1">
      <alignment horizontal="left" vertical="center"/>
    </xf>
    <xf numFmtId="0" fontId="8" fillId="0" borderId="7" xfId="0" applyFont="1" applyBorder="1" applyAlignment="1">
      <alignment horizontal="center" vertical="center"/>
    </xf>
    <xf numFmtId="0" fontId="5" fillId="2" borderId="1" xfId="0" applyFont="1" applyFill="1" applyBorder="1" applyAlignment="1">
      <alignment horizontal="center" vertical="center"/>
    </xf>
    <xf numFmtId="176" fontId="7" fillId="0" borderId="10" xfId="0" applyNumberFormat="1" applyFont="1" applyBorder="1" applyAlignment="1">
      <alignment horizontal="center" vertical="top"/>
    </xf>
    <xf numFmtId="176" fontId="7" fillId="0" borderId="11" xfId="0" applyNumberFormat="1" applyFont="1" applyBorder="1" applyAlignment="1">
      <alignment horizontal="center" vertical="top"/>
    </xf>
    <xf numFmtId="176" fontId="7" fillId="0" borderId="12" xfId="0" applyNumberFormat="1" applyFont="1" applyBorder="1" applyAlignment="1">
      <alignment horizontal="center" vertical="top"/>
    </xf>
    <xf numFmtId="176" fontId="10" fillId="0" borderId="10" xfId="0" applyNumberFormat="1" applyFont="1" applyBorder="1" applyAlignment="1">
      <alignment horizontal="center" vertical="top"/>
    </xf>
    <xf numFmtId="0" fontId="0" fillId="0" borderId="0" xfId="0" applyFont="1">
      <alignment vertical="center"/>
    </xf>
    <xf numFmtId="176" fontId="10" fillId="0" borderId="11" xfId="0" applyNumberFormat="1" applyFont="1" applyBorder="1" applyAlignment="1">
      <alignment horizontal="center" vertical="top"/>
    </xf>
    <xf numFmtId="176" fontId="10" fillId="0" borderId="12" xfId="0" applyNumberFormat="1" applyFont="1" applyBorder="1" applyAlignment="1">
      <alignment horizontal="center" vertical="top"/>
    </xf>
    <xf numFmtId="0" fontId="8" fillId="0" borderId="6" xfId="0" quotePrefix="1" applyFont="1" applyBorder="1" applyAlignment="1">
      <alignment vertical="center" wrapText="1"/>
    </xf>
    <xf numFmtId="176" fontId="10" fillId="0" borderId="10" xfId="0" applyNumberFormat="1" applyFont="1" applyBorder="1" applyAlignment="1">
      <alignment horizontal="center" vertical="center"/>
    </xf>
    <xf numFmtId="179" fontId="8" fillId="0" borderId="5" xfId="0" applyNumberFormat="1" applyFont="1" applyBorder="1" applyAlignment="1">
      <alignment vertical="center" wrapText="1"/>
    </xf>
    <xf numFmtId="0" fontId="8" fillId="0" borderId="5" xfId="0" applyNumberFormat="1" applyFont="1" applyBorder="1" applyAlignment="1">
      <alignment horizontal="center" vertical="center"/>
    </xf>
    <xf numFmtId="176" fontId="10" fillId="0" borderId="11" xfId="0" applyNumberFormat="1" applyFont="1" applyBorder="1" applyAlignment="1">
      <alignment horizontal="center" vertical="center"/>
    </xf>
    <xf numFmtId="179" fontId="8" fillId="0" borderId="7" xfId="0" applyNumberFormat="1" applyFont="1" applyBorder="1" applyAlignment="1">
      <alignment vertical="center" wrapText="1"/>
    </xf>
    <xf numFmtId="0" fontId="8" fillId="0" borderId="7" xfId="0" applyNumberFormat="1" applyFont="1" applyBorder="1" applyAlignment="1">
      <alignment horizontal="center" vertical="center"/>
    </xf>
    <xf numFmtId="176" fontId="10" fillId="0" borderId="12" xfId="0" applyNumberFormat="1" applyFont="1" applyBorder="1" applyAlignment="1">
      <alignment horizontal="center" vertical="center"/>
    </xf>
    <xf numFmtId="178" fontId="7" fillId="0" borderId="9" xfId="0" applyNumberFormat="1" applyFont="1" applyBorder="1" applyAlignment="1">
      <alignment horizontal="center" vertical="center"/>
    </xf>
    <xf numFmtId="0" fontId="15" fillId="0" borderId="9" xfId="0" applyFont="1" applyBorder="1" applyAlignment="1">
      <alignment horizontal="center" vertical="center"/>
    </xf>
    <xf numFmtId="0" fontId="16" fillId="0" borderId="9" xfId="0" applyFont="1" applyBorder="1" applyAlignment="1">
      <alignment horizontal="center" vertical="center"/>
    </xf>
    <xf numFmtId="178" fontId="7" fillId="0" borderId="14" xfId="0" applyNumberFormat="1" applyFont="1" applyBorder="1" applyAlignment="1">
      <alignment horizontal="center" vertical="center"/>
    </xf>
    <xf numFmtId="178" fontId="7" fillId="0" borderId="13" xfId="0" applyNumberFormat="1" applyFont="1" applyBorder="1" applyAlignment="1">
      <alignment horizontal="center" vertical="center"/>
    </xf>
    <xf numFmtId="177" fontId="7" fillId="0" borderId="9" xfId="0" applyNumberFormat="1" applyFont="1" applyBorder="1" applyAlignment="1">
      <alignment horizontal="center" vertical="center"/>
    </xf>
    <xf numFmtId="177" fontId="9" fillId="0" borderId="9" xfId="0" applyNumberFormat="1" applyFont="1" applyBorder="1" applyAlignment="1">
      <alignment horizontal="center" vertical="center"/>
    </xf>
    <xf numFmtId="177" fontId="10" fillId="0" borderId="9" xfId="0" applyNumberFormat="1" applyFont="1" applyBorder="1" applyAlignment="1">
      <alignment horizontal="center" vertical="center"/>
    </xf>
    <xf numFmtId="178" fontId="10" fillId="0" borderId="14" xfId="0" applyNumberFormat="1" applyFont="1" applyBorder="1" applyAlignment="1">
      <alignment horizontal="center" vertical="center"/>
    </xf>
    <xf numFmtId="178" fontId="10" fillId="0" borderId="13" xfId="0" applyNumberFormat="1" applyFont="1" applyBorder="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xf>
    <xf numFmtId="177" fontId="7" fillId="0" borderId="14" xfId="0" applyNumberFormat="1" applyFont="1" applyBorder="1" applyAlignment="1">
      <alignment horizontal="center" vertical="center"/>
    </xf>
    <xf numFmtId="177" fontId="7" fillId="0" borderId="13" xfId="0" applyNumberFormat="1" applyFont="1" applyBorder="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78" fontId="11" fillId="0" borderId="14" xfId="0" applyNumberFormat="1" applyFont="1" applyBorder="1" applyAlignment="1">
      <alignment horizontal="center" vertical="center"/>
    </xf>
    <xf numFmtId="178" fontId="11" fillId="0" borderId="13"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17" fillId="0" borderId="15" xfId="0" applyFont="1" applyBorder="1" applyAlignment="1">
      <alignment horizontal="center" vertical="center"/>
    </xf>
    <xf numFmtId="0" fontId="2" fillId="0" borderId="15" xfId="0" applyFont="1" applyBorder="1" applyAlignment="1">
      <alignment horizontal="center" vertical="center"/>
    </xf>
  </cellXfs>
  <cellStyles count="3">
    <cellStyle name="常规" xfId="0" builtinId="0"/>
    <cellStyle name="常规 2" xfId="2"/>
    <cellStyle name="常规 3" xfId="1"/>
  </cellStyles>
  <dxfs count="119">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b/>
        <i val="0"/>
        <color rgb="FFC00000"/>
      </font>
      <fill>
        <patternFill patternType="solid">
          <bgColor rgb="FFFFFFCC"/>
        </patternFill>
      </fill>
    </dxf>
  </dxfs>
  <tableStyles count="0" defaultTableStyle="TableStyleMedium9" defaultPivotStyle="PivotStyleLight16"/>
  <colors>
    <mruColors>
      <color rgb="FF0000FF"/>
      <color rgb="FFFFFFCC"/>
      <color rgb="FFFF66FF"/>
      <color rgb="FFCCFFFF"/>
      <color rgb="FFCCEC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L1027"/>
  <sheetViews>
    <sheetView showGridLines="0" tabSelected="1" zoomScale="145" zoomScaleNormal="145" workbookViewId="0">
      <pane ySplit="3" topLeftCell="A424" activePane="bottomLeft" state="frozen"/>
      <selection activeCell="L490" sqref="L490:L491"/>
      <selection pane="bottomLeft" activeCell="L426" sqref="L426"/>
    </sheetView>
  </sheetViews>
  <sheetFormatPr defaultColWidth="8.875" defaultRowHeight="13.5"/>
  <cols>
    <col min="1" max="1" width="11.25" style="3" customWidth="1"/>
    <col min="2" max="2" width="12.875" style="2" customWidth="1"/>
    <col min="3" max="3" width="3.875" style="3" customWidth="1"/>
    <col min="4" max="4" width="4.625" style="3" customWidth="1"/>
    <col min="5" max="5" width="9.625" style="4" customWidth="1"/>
    <col min="6" max="6" width="14.625" style="2" customWidth="1"/>
    <col min="7" max="7" width="3.75" style="3" customWidth="1"/>
    <col min="8" max="8" width="5.625" style="2" customWidth="1"/>
    <col min="9" max="9" width="6.625" style="5" customWidth="1"/>
    <col min="10" max="10" width="4.75" style="3" customWidth="1"/>
    <col min="11" max="11" width="8.75" style="6" customWidth="1"/>
    <col min="12" max="12" width="8.875" style="1"/>
    <col min="13" max="13" width="13.75" style="1" customWidth="1"/>
    <col min="14" max="14" width="8.875" style="1"/>
    <col min="15" max="15" width="15.875" style="1" customWidth="1"/>
    <col min="16" max="16" width="3.75" style="1" customWidth="1"/>
    <col min="17" max="16384" width="8.875" style="1"/>
  </cols>
  <sheetData>
    <row r="1" spans="1:12">
      <c r="A1" s="3" t="s">
        <v>1139</v>
      </c>
    </row>
    <row r="2" spans="1:12" ht="36.75" customHeight="1">
      <c r="A2" s="60" t="s">
        <v>1131</v>
      </c>
      <c r="B2" s="61"/>
      <c r="C2" s="61"/>
      <c r="D2" s="61"/>
      <c r="E2" s="61"/>
      <c r="F2" s="61"/>
      <c r="G2" s="61"/>
      <c r="H2" s="61"/>
      <c r="I2" s="61"/>
      <c r="J2" s="61"/>
      <c r="K2" s="61"/>
    </row>
    <row r="3" spans="1:12" ht="17.45" customHeight="1">
      <c r="A3" s="23" t="s">
        <v>1138</v>
      </c>
      <c r="B3" s="7" t="s">
        <v>391</v>
      </c>
      <c r="C3" s="7" t="s">
        <v>368</v>
      </c>
      <c r="D3" s="7" t="s">
        <v>367</v>
      </c>
      <c r="E3" s="7" t="s">
        <v>365</v>
      </c>
      <c r="F3" s="7" t="s">
        <v>366</v>
      </c>
      <c r="G3" s="7" t="s">
        <v>1106</v>
      </c>
      <c r="H3" s="7" t="s">
        <v>372</v>
      </c>
      <c r="I3" s="7" t="s">
        <v>375</v>
      </c>
      <c r="J3" s="7" t="s">
        <v>376</v>
      </c>
      <c r="K3" s="7" t="s">
        <v>1140</v>
      </c>
    </row>
    <row r="4" spans="1:12" ht="12" customHeight="1">
      <c r="A4" s="57" t="s">
        <v>1130</v>
      </c>
      <c r="B4" s="31" t="s">
        <v>157</v>
      </c>
      <c r="C4" s="12">
        <v>2</v>
      </c>
      <c r="D4" s="12">
        <v>2019</v>
      </c>
      <c r="E4" s="10" t="s">
        <v>612</v>
      </c>
      <c r="F4" s="11" t="s">
        <v>613</v>
      </c>
      <c r="G4" s="12">
        <v>30</v>
      </c>
      <c r="H4" s="32">
        <f t="shared" ref="H4" si="0">SUM(G4:G11)</f>
        <v>60</v>
      </c>
      <c r="I4" s="46">
        <v>10</v>
      </c>
      <c r="J4" s="47" t="s">
        <v>373</v>
      </c>
      <c r="K4" s="49" t="s">
        <v>1124</v>
      </c>
      <c r="L4" s="28"/>
    </row>
    <row r="5" spans="1:12" ht="12" customHeight="1">
      <c r="A5" s="58"/>
      <c r="B5" s="33" t="str">
        <f t="shared" ref="B5:D11" si="1">IF($E5&gt;0,B4,"")</f>
        <v>师范学院</v>
      </c>
      <c r="C5" s="34">
        <f t="shared" si="1"/>
        <v>2</v>
      </c>
      <c r="D5" s="34">
        <f t="shared" si="1"/>
        <v>2019</v>
      </c>
      <c r="E5" s="15" t="s">
        <v>614</v>
      </c>
      <c r="F5" s="16" t="s">
        <v>615</v>
      </c>
      <c r="G5" s="17">
        <v>30</v>
      </c>
      <c r="H5" s="35">
        <f t="shared" ref="H5:H11" si="2">IF($E5&gt;0,H4,"")</f>
        <v>60</v>
      </c>
      <c r="I5" s="46"/>
      <c r="J5" s="48"/>
      <c r="K5" s="50"/>
      <c r="L5" s="28"/>
    </row>
    <row r="6" spans="1:12" ht="12" customHeight="1">
      <c r="A6" s="58"/>
      <c r="B6" s="33" t="str">
        <f t="shared" si="1"/>
        <v/>
      </c>
      <c r="C6" s="34" t="str">
        <f t="shared" si="1"/>
        <v/>
      </c>
      <c r="D6" s="34" t="str">
        <f t="shared" si="1"/>
        <v/>
      </c>
      <c r="E6" s="15"/>
      <c r="F6" s="16"/>
      <c r="G6" s="17"/>
      <c r="H6" s="35" t="str">
        <f t="shared" si="2"/>
        <v/>
      </c>
      <c r="I6" s="46">
        <f>I4+1</f>
        <v>11</v>
      </c>
      <c r="J6" s="47" t="str">
        <f>J4</f>
        <v>周二</v>
      </c>
      <c r="K6" s="49" t="s">
        <v>1125</v>
      </c>
      <c r="L6" s="28"/>
    </row>
    <row r="7" spans="1:12" ht="12" customHeight="1">
      <c r="A7" s="58"/>
      <c r="B7" s="33" t="str">
        <f t="shared" si="1"/>
        <v/>
      </c>
      <c r="C7" s="34" t="str">
        <f t="shared" si="1"/>
        <v/>
      </c>
      <c r="D7" s="34" t="str">
        <f t="shared" si="1"/>
        <v/>
      </c>
      <c r="E7" s="15"/>
      <c r="F7" s="16"/>
      <c r="G7" s="17"/>
      <c r="H7" s="35" t="str">
        <f t="shared" si="2"/>
        <v/>
      </c>
      <c r="I7" s="46"/>
      <c r="J7" s="48"/>
      <c r="K7" s="50"/>
      <c r="L7" s="28"/>
    </row>
    <row r="8" spans="1:12" ht="12" customHeight="1">
      <c r="A8" s="58"/>
      <c r="B8" s="33" t="str">
        <f t="shared" si="1"/>
        <v/>
      </c>
      <c r="C8" s="34" t="str">
        <f t="shared" si="1"/>
        <v/>
      </c>
      <c r="D8" s="34" t="str">
        <f t="shared" si="1"/>
        <v/>
      </c>
      <c r="E8" s="15"/>
      <c r="F8" s="16"/>
      <c r="G8" s="17"/>
      <c r="H8" s="35" t="str">
        <f t="shared" si="2"/>
        <v/>
      </c>
      <c r="I8" s="46">
        <f>I4+2</f>
        <v>12</v>
      </c>
      <c r="J8" s="47" t="str">
        <f>J4</f>
        <v>周二</v>
      </c>
      <c r="K8" s="49" t="s">
        <v>1126</v>
      </c>
      <c r="L8" s="28"/>
    </row>
    <row r="9" spans="1:12" ht="12" customHeight="1">
      <c r="A9" s="58"/>
      <c r="B9" s="33" t="str">
        <f t="shared" si="1"/>
        <v/>
      </c>
      <c r="C9" s="34" t="str">
        <f t="shared" si="1"/>
        <v/>
      </c>
      <c r="D9" s="34" t="str">
        <f t="shared" si="1"/>
        <v/>
      </c>
      <c r="E9" s="15"/>
      <c r="F9" s="16"/>
      <c r="G9" s="17"/>
      <c r="H9" s="35" t="str">
        <f t="shared" si="2"/>
        <v/>
      </c>
      <c r="I9" s="46"/>
      <c r="J9" s="48"/>
      <c r="K9" s="50"/>
      <c r="L9" s="28"/>
    </row>
    <row r="10" spans="1:12" ht="12" customHeight="1">
      <c r="A10" s="58"/>
      <c r="B10" s="33" t="str">
        <f t="shared" si="1"/>
        <v/>
      </c>
      <c r="C10" s="34" t="str">
        <f t="shared" si="1"/>
        <v/>
      </c>
      <c r="D10" s="34" t="str">
        <f t="shared" si="1"/>
        <v/>
      </c>
      <c r="E10" s="15"/>
      <c r="F10" s="16"/>
      <c r="G10" s="17"/>
      <c r="H10" s="35" t="str">
        <f t="shared" si="2"/>
        <v/>
      </c>
      <c r="I10" s="46">
        <f>I4+3</f>
        <v>13</v>
      </c>
      <c r="J10" s="47" t="str">
        <f>J4</f>
        <v>周二</v>
      </c>
      <c r="K10" s="49" t="s">
        <v>1127</v>
      </c>
      <c r="L10" s="28"/>
    </row>
    <row r="11" spans="1:12" ht="12" customHeight="1">
      <c r="A11" s="59"/>
      <c r="B11" s="36" t="str">
        <f t="shared" si="1"/>
        <v/>
      </c>
      <c r="C11" s="37" t="str">
        <f t="shared" si="1"/>
        <v/>
      </c>
      <c r="D11" s="37" t="str">
        <f t="shared" si="1"/>
        <v/>
      </c>
      <c r="E11" s="20"/>
      <c r="F11" s="21"/>
      <c r="G11" s="22"/>
      <c r="H11" s="38" t="str">
        <f t="shared" si="2"/>
        <v/>
      </c>
      <c r="I11" s="46"/>
      <c r="J11" s="48"/>
      <c r="K11" s="50"/>
      <c r="L11" s="28"/>
    </row>
    <row r="12" spans="1:12" ht="12" customHeight="1">
      <c r="A12" s="57">
        <v>1901</v>
      </c>
      <c r="B12" s="8" t="s">
        <v>36</v>
      </c>
      <c r="C12" s="9">
        <v>4</v>
      </c>
      <c r="D12" s="9">
        <v>2019</v>
      </c>
      <c r="E12" s="10" t="s">
        <v>692</v>
      </c>
      <c r="F12" s="11" t="s">
        <v>693</v>
      </c>
      <c r="G12" s="12">
        <v>30</v>
      </c>
      <c r="H12" s="27">
        <f>SUM(G12:G19)</f>
        <v>148</v>
      </c>
      <c r="I12" s="46">
        <v>10</v>
      </c>
      <c r="J12" s="47" t="s">
        <v>1128</v>
      </c>
      <c r="K12" s="49" t="s">
        <v>1126</v>
      </c>
      <c r="L12" s="28"/>
    </row>
    <row r="13" spans="1:12" ht="12" customHeight="1">
      <c r="A13" s="58"/>
      <c r="B13" s="13" t="str">
        <f t="shared" ref="B13:D19" si="3">IF($E13&gt;0,B12,"")</f>
        <v>信息科学与工程学院</v>
      </c>
      <c r="C13" s="14">
        <f t="shared" si="3"/>
        <v>4</v>
      </c>
      <c r="D13" s="14">
        <f t="shared" si="3"/>
        <v>2019</v>
      </c>
      <c r="E13" s="15" t="s">
        <v>694</v>
      </c>
      <c r="F13" s="16" t="s">
        <v>695</v>
      </c>
      <c r="G13" s="17">
        <v>30</v>
      </c>
      <c r="H13" s="29">
        <f t="shared" ref="H13:H19" si="4">IF($E13&gt;0,H12,"")</f>
        <v>148</v>
      </c>
      <c r="I13" s="46"/>
      <c r="J13" s="48"/>
      <c r="K13" s="50"/>
      <c r="L13" s="28"/>
    </row>
    <row r="14" spans="1:12" ht="12" customHeight="1">
      <c r="A14" s="58"/>
      <c r="B14" s="13" t="str">
        <f t="shared" si="3"/>
        <v>信息科学与工程学院</v>
      </c>
      <c r="C14" s="14">
        <f t="shared" si="3"/>
        <v>4</v>
      </c>
      <c r="D14" s="14">
        <f t="shared" si="3"/>
        <v>2019</v>
      </c>
      <c r="E14" s="15" t="s">
        <v>696</v>
      </c>
      <c r="F14" s="16" t="s">
        <v>1087</v>
      </c>
      <c r="G14" s="17">
        <v>30</v>
      </c>
      <c r="H14" s="29">
        <f t="shared" si="4"/>
        <v>148</v>
      </c>
      <c r="I14" s="46">
        <f>I12+1</f>
        <v>11</v>
      </c>
      <c r="J14" s="47" t="str">
        <f>J12</f>
        <v>周二</v>
      </c>
      <c r="K14" s="49" t="s">
        <v>1127</v>
      </c>
      <c r="L14" s="28"/>
    </row>
    <row r="15" spans="1:12" ht="12" customHeight="1">
      <c r="A15" s="58"/>
      <c r="B15" s="13" t="str">
        <f t="shared" si="3"/>
        <v>信息科学与工程学院</v>
      </c>
      <c r="C15" s="14">
        <f t="shared" si="3"/>
        <v>4</v>
      </c>
      <c r="D15" s="14">
        <f t="shared" si="3"/>
        <v>2019</v>
      </c>
      <c r="E15" s="15" t="s">
        <v>697</v>
      </c>
      <c r="F15" s="16" t="s">
        <v>698</v>
      </c>
      <c r="G15" s="17">
        <v>30</v>
      </c>
      <c r="H15" s="29">
        <f t="shared" si="4"/>
        <v>148</v>
      </c>
      <c r="I15" s="46"/>
      <c r="J15" s="48"/>
      <c r="K15" s="50"/>
      <c r="L15" s="28"/>
    </row>
    <row r="16" spans="1:12" ht="12" customHeight="1">
      <c r="A16" s="58"/>
      <c r="B16" s="13" t="str">
        <f t="shared" si="3"/>
        <v>信息科学与工程学院</v>
      </c>
      <c r="C16" s="14">
        <f t="shared" si="3"/>
        <v>4</v>
      </c>
      <c r="D16" s="14">
        <f t="shared" si="3"/>
        <v>2019</v>
      </c>
      <c r="E16" s="15" t="s">
        <v>699</v>
      </c>
      <c r="F16" s="16" t="s">
        <v>700</v>
      </c>
      <c r="G16" s="17">
        <v>28</v>
      </c>
      <c r="H16" s="29">
        <f t="shared" si="4"/>
        <v>148</v>
      </c>
      <c r="I16" s="46">
        <f>I12+2</f>
        <v>12</v>
      </c>
      <c r="J16" s="47" t="str">
        <f>J12</f>
        <v>周二</v>
      </c>
      <c r="K16" s="49" t="s">
        <v>1125</v>
      </c>
      <c r="L16" s="28"/>
    </row>
    <row r="17" spans="1:12" ht="12" customHeight="1">
      <c r="A17" s="58"/>
      <c r="B17" s="13" t="str">
        <f t="shared" si="3"/>
        <v/>
      </c>
      <c r="C17" s="14" t="str">
        <f t="shared" si="3"/>
        <v/>
      </c>
      <c r="D17" s="14" t="str">
        <f t="shared" si="3"/>
        <v/>
      </c>
      <c r="E17" s="15"/>
      <c r="F17" s="16"/>
      <c r="G17" s="17"/>
      <c r="H17" s="29" t="str">
        <f t="shared" si="4"/>
        <v/>
      </c>
      <c r="I17" s="46"/>
      <c r="J17" s="48"/>
      <c r="K17" s="50"/>
      <c r="L17" s="28"/>
    </row>
    <row r="18" spans="1:12" ht="12" customHeight="1">
      <c r="A18" s="58"/>
      <c r="B18" s="13" t="str">
        <f t="shared" si="3"/>
        <v/>
      </c>
      <c r="C18" s="14" t="str">
        <f t="shared" si="3"/>
        <v/>
      </c>
      <c r="D18" s="14" t="str">
        <f t="shared" si="3"/>
        <v/>
      </c>
      <c r="E18" s="15"/>
      <c r="F18" s="16"/>
      <c r="G18" s="17"/>
      <c r="H18" s="29" t="str">
        <f t="shared" si="4"/>
        <v/>
      </c>
      <c r="I18" s="46">
        <f>I12+3</f>
        <v>13</v>
      </c>
      <c r="J18" s="47" t="str">
        <f>J12</f>
        <v>周二</v>
      </c>
      <c r="K18" s="49" t="s">
        <v>1124</v>
      </c>
      <c r="L18" s="28"/>
    </row>
    <row r="19" spans="1:12" ht="12" customHeight="1">
      <c r="A19" s="59"/>
      <c r="B19" s="18" t="str">
        <f t="shared" si="3"/>
        <v/>
      </c>
      <c r="C19" s="19" t="str">
        <f t="shared" si="3"/>
        <v/>
      </c>
      <c r="D19" s="19" t="str">
        <f t="shared" si="3"/>
        <v/>
      </c>
      <c r="E19" s="20"/>
      <c r="F19" s="21"/>
      <c r="G19" s="22"/>
      <c r="H19" s="30" t="str">
        <f t="shared" si="4"/>
        <v/>
      </c>
      <c r="I19" s="46"/>
      <c r="J19" s="48"/>
      <c r="K19" s="50"/>
      <c r="L19" s="28"/>
    </row>
    <row r="20" spans="1:12" ht="12" customHeight="1">
      <c r="A20" s="57">
        <v>1902</v>
      </c>
      <c r="B20" s="8" t="s">
        <v>36</v>
      </c>
      <c r="C20" s="9">
        <v>4</v>
      </c>
      <c r="D20" s="9">
        <v>2019</v>
      </c>
      <c r="E20" s="10" t="s">
        <v>664</v>
      </c>
      <c r="F20" s="11" t="s">
        <v>665</v>
      </c>
      <c r="G20" s="12">
        <v>30</v>
      </c>
      <c r="H20" s="27">
        <f>SUM(G20:G27)</f>
        <v>120</v>
      </c>
      <c r="I20" s="46">
        <v>10</v>
      </c>
      <c r="J20" s="47" t="s">
        <v>374</v>
      </c>
      <c r="K20" s="49" t="s">
        <v>1126</v>
      </c>
      <c r="L20" s="28"/>
    </row>
    <row r="21" spans="1:12" ht="12" customHeight="1">
      <c r="A21" s="58"/>
      <c r="B21" s="13" t="str">
        <f t="shared" ref="B21:D27" si="5">IF($E21&gt;0,B20,"")</f>
        <v>信息科学与工程学院</v>
      </c>
      <c r="C21" s="14">
        <f t="shared" si="5"/>
        <v>4</v>
      </c>
      <c r="D21" s="14">
        <f t="shared" si="5"/>
        <v>2019</v>
      </c>
      <c r="E21" s="15" t="s">
        <v>666</v>
      </c>
      <c r="F21" s="16" t="s">
        <v>667</v>
      </c>
      <c r="G21" s="17">
        <v>29</v>
      </c>
      <c r="H21" s="29">
        <f t="shared" ref="H21:H27" si="6">IF($E21&gt;0,H20,"")</f>
        <v>120</v>
      </c>
      <c r="I21" s="46"/>
      <c r="J21" s="48"/>
      <c r="K21" s="50"/>
      <c r="L21" s="28"/>
    </row>
    <row r="22" spans="1:12" ht="12" customHeight="1">
      <c r="A22" s="58"/>
      <c r="B22" s="13" t="str">
        <f t="shared" si="5"/>
        <v>信息科学与工程学院</v>
      </c>
      <c r="C22" s="14">
        <f t="shared" si="5"/>
        <v>4</v>
      </c>
      <c r="D22" s="14">
        <f t="shared" si="5"/>
        <v>2019</v>
      </c>
      <c r="E22" s="15" t="s">
        <v>668</v>
      </c>
      <c r="F22" s="16" t="s">
        <v>1011</v>
      </c>
      <c r="G22" s="17">
        <v>31</v>
      </c>
      <c r="H22" s="29">
        <f t="shared" si="6"/>
        <v>120</v>
      </c>
      <c r="I22" s="46">
        <f>I20+1</f>
        <v>11</v>
      </c>
      <c r="J22" s="47" t="str">
        <f>J20</f>
        <v>周四</v>
      </c>
      <c r="K22" s="49" t="s">
        <v>1127</v>
      </c>
      <c r="L22" s="28"/>
    </row>
    <row r="23" spans="1:12" ht="12" customHeight="1">
      <c r="A23" s="58"/>
      <c r="B23" s="13" t="str">
        <f t="shared" si="5"/>
        <v>信息科学与工程学院</v>
      </c>
      <c r="C23" s="14">
        <f t="shared" si="5"/>
        <v>4</v>
      </c>
      <c r="D23" s="14">
        <f t="shared" si="5"/>
        <v>2019</v>
      </c>
      <c r="E23" s="15" t="s">
        <v>669</v>
      </c>
      <c r="F23" s="16" t="s">
        <v>670</v>
      </c>
      <c r="G23" s="17">
        <v>30</v>
      </c>
      <c r="H23" s="29">
        <f t="shared" si="6"/>
        <v>120</v>
      </c>
      <c r="I23" s="46"/>
      <c r="J23" s="48"/>
      <c r="K23" s="50"/>
      <c r="L23" s="28"/>
    </row>
    <row r="24" spans="1:12" ht="12" customHeight="1">
      <c r="A24" s="58"/>
      <c r="B24" s="13" t="str">
        <f t="shared" si="5"/>
        <v/>
      </c>
      <c r="C24" s="14" t="str">
        <f t="shared" si="5"/>
        <v/>
      </c>
      <c r="D24" s="14" t="str">
        <f t="shared" si="5"/>
        <v/>
      </c>
      <c r="E24" s="15"/>
      <c r="F24" s="16"/>
      <c r="G24" s="17"/>
      <c r="H24" s="29" t="str">
        <f t="shared" si="6"/>
        <v/>
      </c>
      <c r="I24" s="46">
        <f>I20+2</f>
        <v>12</v>
      </c>
      <c r="J24" s="47" t="str">
        <f>J20</f>
        <v>周四</v>
      </c>
      <c r="K24" s="49" t="s">
        <v>1125</v>
      </c>
      <c r="L24" s="28"/>
    </row>
    <row r="25" spans="1:12" ht="12" customHeight="1">
      <c r="A25" s="58"/>
      <c r="B25" s="13" t="str">
        <f t="shared" si="5"/>
        <v/>
      </c>
      <c r="C25" s="14" t="str">
        <f t="shared" si="5"/>
        <v/>
      </c>
      <c r="D25" s="14" t="str">
        <f t="shared" si="5"/>
        <v/>
      </c>
      <c r="E25" s="15"/>
      <c r="F25" s="16"/>
      <c r="G25" s="17"/>
      <c r="H25" s="29" t="str">
        <f t="shared" si="6"/>
        <v/>
      </c>
      <c r="I25" s="46"/>
      <c r="J25" s="48"/>
      <c r="K25" s="50"/>
      <c r="L25" s="28"/>
    </row>
    <row r="26" spans="1:12" ht="12" customHeight="1">
      <c r="A26" s="58"/>
      <c r="B26" s="13" t="str">
        <f t="shared" si="5"/>
        <v/>
      </c>
      <c r="C26" s="14" t="str">
        <f t="shared" si="5"/>
        <v/>
      </c>
      <c r="D26" s="14" t="str">
        <f t="shared" si="5"/>
        <v/>
      </c>
      <c r="E26" s="15"/>
      <c r="F26" s="16"/>
      <c r="G26" s="17"/>
      <c r="H26" s="29" t="str">
        <f t="shared" si="6"/>
        <v/>
      </c>
      <c r="I26" s="46">
        <f>I20+3</f>
        <v>13</v>
      </c>
      <c r="J26" s="47" t="str">
        <f>J20</f>
        <v>周四</v>
      </c>
      <c r="K26" s="49" t="s">
        <v>1124</v>
      </c>
      <c r="L26" s="28"/>
    </row>
    <row r="27" spans="1:12" ht="12" customHeight="1">
      <c r="A27" s="59"/>
      <c r="B27" s="18" t="str">
        <f t="shared" si="5"/>
        <v/>
      </c>
      <c r="C27" s="19" t="str">
        <f t="shared" si="5"/>
        <v/>
      </c>
      <c r="D27" s="19" t="str">
        <f t="shared" si="5"/>
        <v/>
      </c>
      <c r="E27" s="20"/>
      <c r="F27" s="21"/>
      <c r="G27" s="22"/>
      <c r="H27" s="30" t="str">
        <f t="shared" si="6"/>
        <v/>
      </c>
      <c r="I27" s="46"/>
      <c r="J27" s="48"/>
      <c r="K27" s="50"/>
      <c r="L27" s="28"/>
    </row>
    <row r="28" spans="1:12" ht="12" customHeight="1">
      <c r="A28" s="57">
        <v>1903</v>
      </c>
      <c r="B28" s="8" t="s">
        <v>36</v>
      </c>
      <c r="C28" s="9">
        <v>4</v>
      </c>
      <c r="D28" s="9">
        <v>2019</v>
      </c>
      <c r="E28" s="10" t="s">
        <v>671</v>
      </c>
      <c r="F28" s="11" t="s">
        <v>672</v>
      </c>
      <c r="G28" s="12">
        <v>31</v>
      </c>
      <c r="H28" s="27">
        <f>SUM(G28:G35)</f>
        <v>123</v>
      </c>
      <c r="I28" s="46">
        <v>10</v>
      </c>
      <c r="J28" s="47" t="s">
        <v>373</v>
      </c>
      <c r="K28" s="49" t="s">
        <v>1126</v>
      </c>
      <c r="L28" s="28"/>
    </row>
    <row r="29" spans="1:12" ht="12" customHeight="1">
      <c r="A29" s="58"/>
      <c r="B29" s="13" t="str">
        <f t="shared" ref="B29:D35" si="7">IF($E29&gt;0,B28,"")</f>
        <v>信息科学与工程学院</v>
      </c>
      <c r="C29" s="14">
        <f t="shared" si="7"/>
        <v>4</v>
      </c>
      <c r="D29" s="14">
        <f t="shared" si="7"/>
        <v>2019</v>
      </c>
      <c r="E29" s="15" t="s">
        <v>673</v>
      </c>
      <c r="F29" s="16" t="s">
        <v>674</v>
      </c>
      <c r="G29" s="17">
        <v>32</v>
      </c>
      <c r="H29" s="29">
        <f t="shared" ref="H29:H35" si="8">IF($E29&gt;0,H28,"")</f>
        <v>123</v>
      </c>
      <c r="I29" s="46"/>
      <c r="J29" s="48"/>
      <c r="K29" s="50"/>
      <c r="L29" s="28"/>
    </row>
    <row r="30" spans="1:12" ht="12" customHeight="1">
      <c r="A30" s="58"/>
      <c r="B30" s="13" t="str">
        <f t="shared" si="7"/>
        <v>信息科学与工程学院</v>
      </c>
      <c r="C30" s="14">
        <f t="shared" si="7"/>
        <v>4</v>
      </c>
      <c r="D30" s="14">
        <f t="shared" si="7"/>
        <v>2019</v>
      </c>
      <c r="E30" s="15" t="s">
        <v>675</v>
      </c>
      <c r="F30" s="16" t="s">
        <v>982</v>
      </c>
      <c r="G30" s="17">
        <v>30</v>
      </c>
      <c r="H30" s="29">
        <f t="shared" si="8"/>
        <v>123</v>
      </c>
      <c r="I30" s="46">
        <f>I28+1</f>
        <v>11</v>
      </c>
      <c r="J30" s="47" t="str">
        <f>J28</f>
        <v>周二</v>
      </c>
      <c r="K30" s="49" t="s">
        <v>1127</v>
      </c>
      <c r="L30" s="28"/>
    </row>
    <row r="31" spans="1:12" ht="12" customHeight="1">
      <c r="A31" s="58"/>
      <c r="B31" s="13" t="str">
        <f t="shared" si="7"/>
        <v>信息科学与工程学院</v>
      </c>
      <c r="C31" s="14">
        <f t="shared" si="7"/>
        <v>4</v>
      </c>
      <c r="D31" s="14">
        <f t="shared" si="7"/>
        <v>2019</v>
      </c>
      <c r="E31" s="15" t="s">
        <v>676</v>
      </c>
      <c r="F31" s="16" t="s">
        <v>677</v>
      </c>
      <c r="G31" s="17">
        <v>30</v>
      </c>
      <c r="H31" s="29">
        <f t="shared" si="8"/>
        <v>123</v>
      </c>
      <c r="I31" s="46"/>
      <c r="J31" s="48"/>
      <c r="K31" s="50"/>
      <c r="L31" s="28"/>
    </row>
    <row r="32" spans="1:12" ht="12" customHeight="1">
      <c r="A32" s="58"/>
      <c r="B32" s="13" t="str">
        <f t="shared" si="7"/>
        <v/>
      </c>
      <c r="C32" s="14" t="str">
        <f t="shared" si="7"/>
        <v/>
      </c>
      <c r="D32" s="14" t="str">
        <f t="shared" si="7"/>
        <v/>
      </c>
      <c r="E32" s="15"/>
      <c r="F32" s="16"/>
      <c r="G32" s="17"/>
      <c r="H32" s="29" t="str">
        <f t="shared" si="8"/>
        <v/>
      </c>
      <c r="I32" s="46">
        <f>I28+2</f>
        <v>12</v>
      </c>
      <c r="J32" s="47" t="str">
        <f>J28</f>
        <v>周二</v>
      </c>
      <c r="K32" s="49" t="s">
        <v>1125</v>
      </c>
      <c r="L32" s="28"/>
    </row>
    <row r="33" spans="1:12" ht="12" customHeight="1">
      <c r="A33" s="58"/>
      <c r="B33" s="13" t="str">
        <f t="shared" si="7"/>
        <v/>
      </c>
      <c r="C33" s="14" t="str">
        <f t="shared" si="7"/>
        <v/>
      </c>
      <c r="D33" s="14" t="str">
        <f t="shared" si="7"/>
        <v/>
      </c>
      <c r="E33" s="15"/>
      <c r="F33" s="16"/>
      <c r="G33" s="17"/>
      <c r="H33" s="29" t="str">
        <f t="shared" si="8"/>
        <v/>
      </c>
      <c r="I33" s="46"/>
      <c r="J33" s="48"/>
      <c r="K33" s="50"/>
      <c r="L33" s="28"/>
    </row>
    <row r="34" spans="1:12" ht="12" customHeight="1">
      <c r="A34" s="58"/>
      <c r="B34" s="13" t="str">
        <f t="shared" si="7"/>
        <v/>
      </c>
      <c r="C34" s="14" t="str">
        <f t="shared" si="7"/>
        <v/>
      </c>
      <c r="D34" s="14" t="str">
        <f t="shared" si="7"/>
        <v/>
      </c>
      <c r="E34" s="15"/>
      <c r="F34" s="16"/>
      <c r="G34" s="17"/>
      <c r="H34" s="29" t="str">
        <f t="shared" si="8"/>
        <v/>
      </c>
      <c r="I34" s="46">
        <f>I28+3</f>
        <v>13</v>
      </c>
      <c r="J34" s="47" t="str">
        <f>J28</f>
        <v>周二</v>
      </c>
      <c r="K34" s="49" t="s">
        <v>1124</v>
      </c>
      <c r="L34" s="28"/>
    </row>
    <row r="35" spans="1:12" ht="12" customHeight="1">
      <c r="A35" s="59"/>
      <c r="B35" s="18" t="str">
        <f t="shared" si="7"/>
        <v/>
      </c>
      <c r="C35" s="19" t="str">
        <f t="shared" si="7"/>
        <v/>
      </c>
      <c r="D35" s="19" t="str">
        <f t="shared" si="7"/>
        <v/>
      </c>
      <c r="E35" s="20"/>
      <c r="F35" s="21"/>
      <c r="G35" s="22"/>
      <c r="H35" s="30" t="str">
        <f t="shared" si="8"/>
        <v/>
      </c>
      <c r="I35" s="46"/>
      <c r="J35" s="48"/>
      <c r="K35" s="50"/>
      <c r="L35" s="28"/>
    </row>
    <row r="36" spans="1:12" ht="12" customHeight="1">
      <c r="A36" s="57">
        <v>1904</v>
      </c>
      <c r="B36" s="8" t="s">
        <v>36</v>
      </c>
      <c r="C36" s="9">
        <v>4</v>
      </c>
      <c r="D36" s="9">
        <v>2019</v>
      </c>
      <c r="E36" s="10" t="s">
        <v>684</v>
      </c>
      <c r="F36" s="11" t="s">
        <v>678</v>
      </c>
      <c r="G36" s="12">
        <v>31</v>
      </c>
      <c r="H36" s="24">
        <f>SUM(G36:G43)</f>
        <v>121</v>
      </c>
      <c r="I36" s="44">
        <v>10</v>
      </c>
      <c r="J36" s="42" t="s">
        <v>373</v>
      </c>
      <c r="K36" s="40" t="s">
        <v>1127</v>
      </c>
    </row>
    <row r="37" spans="1:12" ht="12" customHeight="1">
      <c r="A37" s="58"/>
      <c r="B37" s="13" t="str">
        <f t="shared" ref="B37:D43" si="9">IF($E37&gt;0,B36,"")</f>
        <v>信息科学与工程学院</v>
      </c>
      <c r="C37" s="14">
        <f t="shared" si="9"/>
        <v>4</v>
      </c>
      <c r="D37" s="14">
        <f t="shared" si="9"/>
        <v>2019</v>
      </c>
      <c r="E37" s="15" t="s">
        <v>679</v>
      </c>
      <c r="F37" s="16" t="s">
        <v>680</v>
      </c>
      <c r="G37" s="17">
        <v>31</v>
      </c>
      <c r="H37" s="25">
        <f t="shared" ref="H37:H43" si="10">IF($E37&gt;0,H36,"")</f>
        <v>121</v>
      </c>
      <c r="I37" s="44"/>
      <c r="J37" s="43"/>
      <c r="K37" s="41"/>
    </row>
    <row r="38" spans="1:12" ht="12" customHeight="1">
      <c r="A38" s="58"/>
      <c r="B38" s="13" t="str">
        <f t="shared" si="9"/>
        <v>信息科学与工程学院</v>
      </c>
      <c r="C38" s="14">
        <f t="shared" si="9"/>
        <v>4</v>
      </c>
      <c r="D38" s="14">
        <f t="shared" si="9"/>
        <v>2019</v>
      </c>
      <c r="E38" s="15" t="s">
        <v>681</v>
      </c>
      <c r="F38" s="16" t="s">
        <v>1012</v>
      </c>
      <c r="G38" s="17">
        <v>29</v>
      </c>
      <c r="H38" s="25">
        <f t="shared" si="10"/>
        <v>121</v>
      </c>
      <c r="I38" s="44">
        <f>I36+1</f>
        <v>11</v>
      </c>
      <c r="J38" s="42" t="str">
        <f>J36</f>
        <v>周二</v>
      </c>
      <c r="K38" s="40" t="s">
        <v>1126</v>
      </c>
    </row>
    <row r="39" spans="1:12" ht="12" customHeight="1">
      <c r="A39" s="58"/>
      <c r="B39" s="13" t="str">
        <f t="shared" si="9"/>
        <v>信息科学与工程学院</v>
      </c>
      <c r="C39" s="14">
        <f t="shared" si="9"/>
        <v>4</v>
      </c>
      <c r="D39" s="14">
        <f t="shared" si="9"/>
        <v>2019</v>
      </c>
      <c r="E39" s="15" t="s">
        <v>682</v>
      </c>
      <c r="F39" s="16" t="s">
        <v>683</v>
      </c>
      <c r="G39" s="17">
        <v>30</v>
      </c>
      <c r="H39" s="25">
        <f t="shared" si="10"/>
        <v>121</v>
      </c>
      <c r="I39" s="44"/>
      <c r="J39" s="43"/>
      <c r="K39" s="41"/>
    </row>
    <row r="40" spans="1:12" ht="12" customHeight="1">
      <c r="A40" s="58"/>
      <c r="B40" s="13" t="str">
        <f t="shared" si="9"/>
        <v/>
      </c>
      <c r="C40" s="14" t="str">
        <f t="shared" si="9"/>
        <v/>
      </c>
      <c r="D40" s="14" t="str">
        <f t="shared" si="9"/>
        <v/>
      </c>
      <c r="E40" s="15"/>
      <c r="F40" s="16"/>
      <c r="G40" s="17"/>
      <c r="H40" s="25" t="str">
        <f t="shared" si="10"/>
        <v/>
      </c>
      <c r="I40" s="44">
        <f>I36+2</f>
        <v>12</v>
      </c>
      <c r="J40" s="42" t="str">
        <f>J36</f>
        <v>周二</v>
      </c>
      <c r="K40" s="40" t="s">
        <v>1124</v>
      </c>
    </row>
    <row r="41" spans="1:12" ht="12" customHeight="1">
      <c r="A41" s="58"/>
      <c r="B41" s="13" t="str">
        <f t="shared" si="9"/>
        <v/>
      </c>
      <c r="C41" s="14" t="str">
        <f t="shared" si="9"/>
        <v/>
      </c>
      <c r="D41" s="14" t="str">
        <f t="shared" si="9"/>
        <v/>
      </c>
      <c r="E41" s="15"/>
      <c r="F41" s="16"/>
      <c r="G41" s="17"/>
      <c r="H41" s="25" t="str">
        <f t="shared" si="10"/>
        <v/>
      </c>
      <c r="I41" s="44"/>
      <c r="J41" s="43"/>
      <c r="K41" s="41"/>
    </row>
    <row r="42" spans="1:12" ht="12" customHeight="1">
      <c r="A42" s="58"/>
      <c r="B42" s="13" t="str">
        <f t="shared" si="9"/>
        <v/>
      </c>
      <c r="C42" s="14" t="str">
        <f t="shared" si="9"/>
        <v/>
      </c>
      <c r="D42" s="14" t="str">
        <f t="shared" si="9"/>
        <v/>
      </c>
      <c r="E42" s="15"/>
      <c r="F42" s="16"/>
      <c r="G42" s="17"/>
      <c r="H42" s="25" t="str">
        <f t="shared" si="10"/>
        <v/>
      </c>
      <c r="I42" s="44">
        <f>I36+3</f>
        <v>13</v>
      </c>
      <c r="J42" s="42" t="str">
        <f>J36</f>
        <v>周二</v>
      </c>
      <c r="K42" s="40" t="s">
        <v>1125</v>
      </c>
    </row>
    <row r="43" spans="1:12" ht="12" customHeight="1">
      <c r="A43" s="59"/>
      <c r="B43" s="18" t="str">
        <f t="shared" si="9"/>
        <v/>
      </c>
      <c r="C43" s="19" t="str">
        <f t="shared" si="9"/>
        <v/>
      </c>
      <c r="D43" s="19" t="str">
        <f t="shared" si="9"/>
        <v/>
      </c>
      <c r="E43" s="20"/>
      <c r="F43" s="21"/>
      <c r="G43" s="22"/>
      <c r="H43" s="26" t="str">
        <f t="shared" si="10"/>
        <v/>
      </c>
      <c r="I43" s="44"/>
      <c r="J43" s="43"/>
      <c r="K43" s="41"/>
    </row>
    <row r="44" spans="1:12" ht="12" customHeight="1">
      <c r="A44" s="57">
        <v>1905</v>
      </c>
      <c r="B44" s="8" t="s">
        <v>36</v>
      </c>
      <c r="C44" s="9">
        <v>4</v>
      </c>
      <c r="D44" s="9">
        <v>2019</v>
      </c>
      <c r="E44" s="10" t="s">
        <v>685</v>
      </c>
      <c r="F44" s="11" t="s">
        <v>686</v>
      </c>
      <c r="G44" s="12">
        <v>32</v>
      </c>
      <c r="H44" s="24">
        <f>SUM(G44:G51)</f>
        <v>123</v>
      </c>
      <c r="I44" s="44">
        <v>14</v>
      </c>
      <c r="J44" s="42" t="s">
        <v>374</v>
      </c>
      <c r="K44" s="40" t="s">
        <v>1126</v>
      </c>
    </row>
    <row r="45" spans="1:12" ht="12" customHeight="1">
      <c r="A45" s="58"/>
      <c r="B45" s="13" t="str">
        <f t="shared" ref="B45:D51" si="11">IF($E45&gt;0,B44,"")</f>
        <v>信息科学与工程学院</v>
      </c>
      <c r="C45" s="14">
        <f t="shared" si="11"/>
        <v>4</v>
      </c>
      <c r="D45" s="14">
        <f t="shared" si="11"/>
        <v>2019</v>
      </c>
      <c r="E45" s="15" t="s">
        <v>687</v>
      </c>
      <c r="F45" s="16" t="s">
        <v>688</v>
      </c>
      <c r="G45" s="17">
        <v>31</v>
      </c>
      <c r="H45" s="25">
        <f t="shared" ref="H45:H51" si="12">IF($E45&gt;0,H44,"")</f>
        <v>123</v>
      </c>
      <c r="I45" s="44"/>
      <c r="J45" s="43"/>
      <c r="K45" s="41"/>
    </row>
    <row r="46" spans="1:12" ht="12" customHeight="1">
      <c r="A46" s="58"/>
      <c r="B46" s="13" t="str">
        <f t="shared" si="11"/>
        <v>信息科学与工程学院</v>
      </c>
      <c r="C46" s="14">
        <f t="shared" si="11"/>
        <v>4</v>
      </c>
      <c r="D46" s="14">
        <f t="shared" si="11"/>
        <v>2019</v>
      </c>
      <c r="E46" s="15" t="s">
        <v>689</v>
      </c>
      <c r="F46" s="16" t="s">
        <v>1013</v>
      </c>
      <c r="G46" s="17">
        <v>30</v>
      </c>
      <c r="H46" s="25">
        <f t="shared" si="12"/>
        <v>123</v>
      </c>
      <c r="I46" s="44">
        <f>I44+1</f>
        <v>15</v>
      </c>
      <c r="J46" s="42" t="str">
        <f>J44</f>
        <v>周四</v>
      </c>
      <c r="K46" s="40" t="s">
        <v>1127</v>
      </c>
    </row>
    <row r="47" spans="1:12" ht="12" customHeight="1">
      <c r="A47" s="58"/>
      <c r="B47" s="13" t="str">
        <f t="shared" si="11"/>
        <v>信息科学与工程学院</v>
      </c>
      <c r="C47" s="14">
        <f t="shared" si="11"/>
        <v>4</v>
      </c>
      <c r="D47" s="14">
        <f t="shared" si="11"/>
        <v>2019</v>
      </c>
      <c r="E47" s="15" t="s">
        <v>690</v>
      </c>
      <c r="F47" s="16" t="s">
        <v>691</v>
      </c>
      <c r="G47" s="17">
        <v>30</v>
      </c>
      <c r="H47" s="25">
        <f t="shared" si="12"/>
        <v>123</v>
      </c>
      <c r="I47" s="44"/>
      <c r="J47" s="43"/>
      <c r="K47" s="41"/>
    </row>
    <row r="48" spans="1:12" ht="12" customHeight="1">
      <c r="A48" s="58"/>
      <c r="B48" s="13" t="str">
        <f t="shared" si="11"/>
        <v/>
      </c>
      <c r="C48" s="14" t="str">
        <f t="shared" si="11"/>
        <v/>
      </c>
      <c r="D48" s="14" t="str">
        <f t="shared" si="11"/>
        <v/>
      </c>
      <c r="E48" s="15"/>
      <c r="F48" s="16"/>
      <c r="G48" s="17"/>
      <c r="H48" s="25" t="str">
        <f t="shared" si="12"/>
        <v/>
      </c>
      <c r="I48" s="44">
        <f>I44+2</f>
        <v>16</v>
      </c>
      <c r="J48" s="42" t="str">
        <f>J44</f>
        <v>周四</v>
      </c>
      <c r="K48" s="40" t="s">
        <v>1125</v>
      </c>
    </row>
    <row r="49" spans="1:11" ht="12" customHeight="1">
      <c r="A49" s="58"/>
      <c r="B49" s="13" t="str">
        <f t="shared" si="11"/>
        <v/>
      </c>
      <c r="C49" s="14" t="str">
        <f t="shared" si="11"/>
        <v/>
      </c>
      <c r="D49" s="14" t="str">
        <f t="shared" si="11"/>
        <v/>
      </c>
      <c r="E49" s="15"/>
      <c r="F49" s="16"/>
      <c r="G49" s="17"/>
      <c r="H49" s="25" t="str">
        <f t="shared" si="12"/>
        <v/>
      </c>
      <c r="I49" s="44"/>
      <c r="J49" s="43"/>
      <c r="K49" s="41"/>
    </row>
    <row r="50" spans="1:11" ht="12" customHeight="1">
      <c r="A50" s="58"/>
      <c r="B50" s="13" t="str">
        <f t="shared" si="11"/>
        <v/>
      </c>
      <c r="C50" s="14" t="str">
        <f t="shared" si="11"/>
        <v/>
      </c>
      <c r="D50" s="14" t="str">
        <f t="shared" si="11"/>
        <v/>
      </c>
      <c r="E50" s="15"/>
      <c r="F50" s="16"/>
      <c r="G50" s="17"/>
      <c r="H50" s="25" t="str">
        <f t="shared" si="12"/>
        <v/>
      </c>
      <c r="I50" s="44">
        <v>9</v>
      </c>
      <c r="J50" s="47" t="s">
        <v>373</v>
      </c>
      <c r="K50" s="40" t="s">
        <v>1124</v>
      </c>
    </row>
    <row r="51" spans="1:11" ht="12" customHeight="1">
      <c r="A51" s="59"/>
      <c r="B51" s="18" t="str">
        <f t="shared" si="11"/>
        <v/>
      </c>
      <c r="C51" s="19" t="str">
        <f t="shared" si="11"/>
        <v/>
      </c>
      <c r="D51" s="19" t="str">
        <f t="shared" si="11"/>
        <v/>
      </c>
      <c r="E51" s="20"/>
      <c r="F51" s="21"/>
      <c r="G51" s="22"/>
      <c r="H51" s="26" t="str">
        <f t="shared" si="12"/>
        <v/>
      </c>
      <c r="I51" s="44"/>
      <c r="J51" s="48"/>
      <c r="K51" s="41"/>
    </row>
    <row r="52" spans="1:11" ht="12" customHeight="1">
      <c r="A52" s="57">
        <v>1906</v>
      </c>
      <c r="B52" s="8" t="s">
        <v>36</v>
      </c>
      <c r="C52" s="9">
        <v>4</v>
      </c>
      <c r="D52" s="9">
        <v>2019</v>
      </c>
      <c r="E52" s="15" t="s">
        <v>701</v>
      </c>
      <c r="F52" s="16" t="s">
        <v>702</v>
      </c>
      <c r="G52" s="17">
        <v>29</v>
      </c>
      <c r="H52" s="24">
        <f>SUM(G52:G59)</f>
        <v>120</v>
      </c>
      <c r="I52" s="44">
        <v>14</v>
      </c>
      <c r="J52" s="42" t="s">
        <v>374</v>
      </c>
      <c r="K52" s="40" t="s">
        <v>1124</v>
      </c>
    </row>
    <row r="53" spans="1:11" ht="12" customHeight="1">
      <c r="A53" s="58"/>
      <c r="B53" s="13" t="str">
        <f t="shared" ref="B53:D59" si="13">IF($E53&gt;0,B52,"")</f>
        <v>信息科学与工程学院</v>
      </c>
      <c r="C53" s="14">
        <f t="shared" si="13"/>
        <v>4</v>
      </c>
      <c r="D53" s="14">
        <f t="shared" si="13"/>
        <v>2019</v>
      </c>
      <c r="E53" s="15" t="s">
        <v>707</v>
      </c>
      <c r="F53" s="16" t="s">
        <v>1110</v>
      </c>
      <c r="G53" s="17">
        <v>29</v>
      </c>
      <c r="H53" s="25">
        <f t="shared" ref="H53:H59" si="14">IF($E53&gt;0,H52,"")</f>
        <v>120</v>
      </c>
      <c r="I53" s="44"/>
      <c r="J53" s="43"/>
      <c r="K53" s="41"/>
    </row>
    <row r="54" spans="1:11" ht="12" customHeight="1">
      <c r="A54" s="58"/>
      <c r="B54" s="13" t="str">
        <f t="shared" si="13"/>
        <v>信息科学与工程学院</v>
      </c>
      <c r="C54" s="14">
        <f t="shared" si="13"/>
        <v>4</v>
      </c>
      <c r="D54" s="14">
        <f t="shared" si="13"/>
        <v>2019</v>
      </c>
      <c r="E54" s="15" t="s">
        <v>711</v>
      </c>
      <c r="F54" s="16" t="s">
        <v>712</v>
      </c>
      <c r="G54" s="17">
        <v>30</v>
      </c>
      <c r="H54" s="25">
        <f t="shared" si="14"/>
        <v>120</v>
      </c>
      <c r="I54" s="44">
        <f>I52+1</f>
        <v>15</v>
      </c>
      <c r="J54" s="42" t="str">
        <f>J52</f>
        <v>周四</v>
      </c>
      <c r="K54" s="40" t="s">
        <v>1127</v>
      </c>
    </row>
    <row r="55" spans="1:11" ht="12" customHeight="1">
      <c r="A55" s="58"/>
      <c r="B55" s="13" t="str">
        <f t="shared" si="13"/>
        <v>信息科学与工程学院</v>
      </c>
      <c r="C55" s="14">
        <f t="shared" si="13"/>
        <v>4</v>
      </c>
      <c r="D55" s="14">
        <f t="shared" si="13"/>
        <v>2019</v>
      </c>
      <c r="E55" s="15" t="s">
        <v>706</v>
      </c>
      <c r="F55" s="16" t="s">
        <v>1111</v>
      </c>
      <c r="G55" s="17">
        <v>32</v>
      </c>
      <c r="H55" s="25">
        <f t="shared" si="14"/>
        <v>120</v>
      </c>
      <c r="I55" s="44"/>
      <c r="J55" s="43"/>
      <c r="K55" s="41"/>
    </row>
    <row r="56" spans="1:11" ht="12" customHeight="1">
      <c r="A56" s="58"/>
      <c r="B56" s="13" t="str">
        <f t="shared" si="13"/>
        <v/>
      </c>
      <c r="C56" s="14" t="str">
        <f t="shared" si="13"/>
        <v/>
      </c>
      <c r="D56" s="14" t="str">
        <f t="shared" si="13"/>
        <v/>
      </c>
      <c r="E56" s="15"/>
      <c r="F56" s="16"/>
      <c r="G56" s="17"/>
      <c r="H56" s="25" t="str">
        <f t="shared" si="14"/>
        <v/>
      </c>
      <c r="I56" s="44">
        <f>I52+2</f>
        <v>16</v>
      </c>
      <c r="J56" s="42" t="str">
        <f>J52</f>
        <v>周四</v>
      </c>
      <c r="K56" s="40" t="s">
        <v>1126</v>
      </c>
    </row>
    <row r="57" spans="1:11" ht="12" customHeight="1">
      <c r="A57" s="58"/>
      <c r="B57" s="13" t="str">
        <f t="shared" si="13"/>
        <v/>
      </c>
      <c r="C57" s="14" t="str">
        <f t="shared" si="13"/>
        <v/>
      </c>
      <c r="D57" s="14" t="str">
        <f t="shared" si="13"/>
        <v/>
      </c>
      <c r="E57" s="15"/>
      <c r="F57" s="16"/>
      <c r="G57" s="17"/>
      <c r="H57" s="25" t="str">
        <f t="shared" si="14"/>
        <v/>
      </c>
      <c r="I57" s="44"/>
      <c r="J57" s="43"/>
      <c r="K57" s="41"/>
    </row>
    <row r="58" spans="1:11" ht="12" customHeight="1">
      <c r="A58" s="58"/>
      <c r="B58" s="13" t="str">
        <f t="shared" si="13"/>
        <v/>
      </c>
      <c r="C58" s="14" t="str">
        <f t="shared" si="13"/>
        <v/>
      </c>
      <c r="D58" s="14" t="str">
        <f t="shared" si="13"/>
        <v/>
      </c>
      <c r="E58" s="15"/>
      <c r="F58" s="16"/>
      <c r="G58" s="17"/>
      <c r="H58" s="25" t="str">
        <f t="shared" si="14"/>
        <v/>
      </c>
      <c r="I58" s="44">
        <v>11</v>
      </c>
      <c r="J58" s="42" t="s">
        <v>373</v>
      </c>
      <c r="K58" s="40" t="s">
        <v>1125</v>
      </c>
    </row>
    <row r="59" spans="1:11" ht="12" customHeight="1">
      <c r="A59" s="59"/>
      <c r="B59" s="18" t="str">
        <f t="shared" si="13"/>
        <v/>
      </c>
      <c r="C59" s="19" t="str">
        <f t="shared" si="13"/>
        <v/>
      </c>
      <c r="D59" s="19" t="str">
        <f t="shared" si="13"/>
        <v/>
      </c>
      <c r="E59" s="20"/>
      <c r="F59" s="21"/>
      <c r="G59" s="22"/>
      <c r="H59" s="26" t="str">
        <f t="shared" si="14"/>
        <v/>
      </c>
      <c r="I59" s="44"/>
      <c r="J59" s="43"/>
      <c r="K59" s="41"/>
    </row>
    <row r="60" spans="1:11" ht="12" customHeight="1">
      <c r="A60" s="57">
        <v>1907</v>
      </c>
      <c r="B60" s="8" t="s">
        <v>36</v>
      </c>
      <c r="C60" s="9">
        <v>4</v>
      </c>
      <c r="D60" s="9">
        <v>2019</v>
      </c>
      <c r="E60" s="15" t="s">
        <v>708</v>
      </c>
      <c r="F60" s="16" t="s">
        <v>709</v>
      </c>
      <c r="G60" s="17">
        <v>30</v>
      </c>
      <c r="H60" s="24">
        <f>SUM(G60:G67)</f>
        <v>120</v>
      </c>
      <c r="I60" s="44">
        <v>14</v>
      </c>
      <c r="J60" s="42" t="s">
        <v>374</v>
      </c>
      <c r="K60" s="40" t="s">
        <v>1127</v>
      </c>
    </row>
    <row r="61" spans="1:11" ht="12" customHeight="1">
      <c r="A61" s="58"/>
      <c r="B61" s="13" t="str">
        <f t="shared" ref="B61:D67" si="15">IF($E61&gt;0,B60,"")</f>
        <v>信息科学与工程学院</v>
      </c>
      <c r="C61" s="14">
        <f t="shared" si="15"/>
        <v>4</v>
      </c>
      <c r="D61" s="14">
        <f t="shared" si="15"/>
        <v>2019</v>
      </c>
      <c r="E61" s="15" t="s">
        <v>710</v>
      </c>
      <c r="F61" s="16" t="s">
        <v>983</v>
      </c>
      <c r="G61" s="17">
        <v>30</v>
      </c>
      <c r="H61" s="25">
        <f t="shared" ref="H61:H67" si="16">IF($E61&gt;0,H60,"")</f>
        <v>120</v>
      </c>
      <c r="I61" s="44"/>
      <c r="J61" s="43"/>
      <c r="K61" s="41"/>
    </row>
    <row r="62" spans="1:11" ht="12" customHeight="1">
      <c r="A62" s="58"/>
      <c r="B62" s="13" t="str">
        <f t="shared" si="15"/>
        <v>信息科学与工程学院</v>
      </c>
      <c r="C62" s="14">
        <f t="shared" si="15"/>
        <v>4</v>
      </c>
      <c r="D62" s="14">
        <f t="shared" si="15"/>
        <v>2019</v>
      </c>
      <c r="E62" s="15" t="s">
        <v>703</v>
      </c>
      <c r="F62" s="16" t="s">
        <v>704</v>
      </c>
      <c r="G62" s="17">
        <v>30</v>
      </c>
      <c r="H62" s="25">
        <f t="shared" si="16"/>
        <v>120</v>
      </c>
      <c r="I62" s="44">
        <f>I60+1</f>
        <v>15</v>
      </c>
      <c r="J62" s="42" t="str">
        <f>J60</f>
        <v>周四</v>
      </c>
      <c r="K62" s="40" t="s">
        <v>1125</v>
      </c>
    </row>
    <row r="63" spans="1:11" ht="12" customHeight="1">
      <c r="A63" s="58"/>
      <c r="B63" s="13" t="str">
        <f t="shared" si="15"/>
        <v>信息科学与工程学院</v>
      </c>
      <c r="C63" s="14">
        <f t="shared" si="15"/>
        <v>4</v>
      </c>
      <c r="D63" s="14">
        <f t="shared" si="15"/>
        <v>2019</v>
      </c>
      <c r="E63" s="15" t="s">
        <v>705</v>
      </c>
      <c r="F63" s="16" t="s">
        <v>1014</v>
      </c>
      <c r="G63" s="17">
        <v>30</v>
      </c>
      <c r="H63" s="25">
        <f t="shared" si="16"/>
        <v>120</v>
      </c>
      <c r="I63" s="44"/>
      <c r="J63" s="43"/>
      <c r="K63" s="41"/>
    </row>
    <row r="64" spans="1:11" ht="12" customHeight="1">
      <c r="A64" s="58"/>
      <c r="B64" s="13" t="str">
        <f t="shared" si="15"/>
        <v/>
      </c>
      <c r="C64" s="14" t="str">
        <f t="shared" si="15"/>
        <v/>
      </c>
      <c r="D64" s="14" t="str">
        <f t="shared" si="15"/>
        <v/>
      </c>
      <c r="E64" s="15"/>
      <c r="F64" s="16"/>
      <c r="G64" s="17"/>
      <c r="H64" s="25" t="str">
        <f t="shared" si="16"/>
        <v/>
      </c>
      <c r="I64" s="44">
        <f>I60+2</f>
        <v>16</v>
      </c>
      <c r="J64" s="42" t="str">
        <f>J60</f>
        <v>周四</v>
      </c>
      <c r="K64" s="40" t="s">
        <v>1126</v>
      </c>
    </row>
    <row r="65" spans="1:11" ht="12" customHeight="1">
      <c r="A65" s="58"/>
      <c r="B65" s="13" t="str">
        <f t="shared" si="15"/>
        <v/>
      </c>
      <c r="C65" s="14" t="str">
        <f t="shared" si="15"/>
        <v/>
      </c>
      <c r="D65" s="14" t="str">
        <f t="shared" si="15"/>
        <v/>
      </c>
      <c r="E65" s="15"/>
      <c r="F65" s="16"/>
      <c r="G65" s="17"/>
      <c r="H65" s="25" t="str">
        <f t="shared" si="16"/>
        <v/>
      </c>
      <c r="I65" s="44"/>
      <c r="J65" s="43"/>
      <c r="K65" s="41"/>
    </row>
    <row r="66" spans="1:11" ht="12" customHeight="1">
      <c r="A66" s="58"/>
      <c r="B66" s="13" t="str">
        <f t="shared" si="15"/>
        <v/>
      </c>
      <c r="C66" s="14" t="str">
        <f t="shared" si="15"/>
        <v/>
      </c>
      <c r="D66" s="14" t="str">
        <f t="shared" si="15"/>
        <v/>
      </c>
      <c r="E66" s="15"/>
      <c r="F66" s="16"/>
      <c r="G66" s="17"/>
      <c r="H66" s="25" t="str">
        <f t="shared" si="16"/>
        <v/>
      </c>
      <c r="I66" s="44">
        <v>11</v>
      </c>
      <c r="J66" s="42" t="s">
        <v>373</v>
      </c>
      <c r="K66" s="40" t="s">
        <v>1124</v>
      </c>
    </row>
    <row r="67" spans="1:11" ht="12" customHeight="1">
      <c r="A67" s="59"/>
      <c r="B67" s="18" t="str">
        <f t="shared" si="15"/>
        <v/>
      </c>
      <c r="C67" s="19" t="str">
        <f t="shared" si="15"/>
        <v/>
      </c>
      <c r="D67" s="19" t="str">
        <f t="shared" si="15"/>
        <v/>
      </c>
      <c r="E67" s="20"/>
      <c r="F67" s="21"/>
      <c r="G67" s="22"/>
      <c r="H67" s="26" t="str">
        <f t="shared" si="16"/>
        <v/>
      </c>
      <c r="I67" s="44"/>
      <c r="J67" s="43"/>
      <c r="K67" s="41"/>
    </row>
    <row r="68" spans="1:11" ht="12" customHeight="1">
      <c r="A68" s="57">
        <v>1908</v>
      </c>
      <c r="B68" s="8" t="s">
        <v>377</v>
      </c>
      <c r="C68" s="9">
        <v>4</v>
      </c>
      <c r="D68" s="9">
        <v>2019</v>
      </c>
      <c r="E68" s="15" t="s">
        <v>422</v>
      </c>
      <c r="F68" s="16" t="s">
        <v>1108</v>
      </c>
      <c r="G68" s="17">
        <v>30</v>
      </c>
      <c r="H68" s="24">
        <f>SUM(G68:G75)</f>
        <v>120</v>
      </c>
      <c r="I68" s="44">
        <v>14</v>
      </c>
      <c r="J68" s="42" t="s">
        <v>374</v>
      </c>
      <c r="K68" s="40" t="s">
        <v>1126</v>
      </c>
    </row>
    <row r="69" spans="1:11" ht="12" customHeight="1">
      <c r="A69" s="58"/>
      <c r="B69" s="13" t="str">
        <f t="shared" ref="B69:D75" si="17">IF($E69&gt;0,B68,"")</f>
        <v>机械工程学院</v>
      </c>
      <c r="C69" s="14">
        <f t="shared" si="17"/>
        <v>4</v>
      </c>
      <c r="D69" s="14">
        <f t="shared" si="17"/>
        <v>2019</v>
      </c>
      <c r="E69" s="15" t="s">
        <v>423</v>
      </c>
      <c r="F69" s="16" t="s">
        <v>424</v>
      </c>
      <c r="G69" s="17">
        <v>30</v>
      </c>
      <c r="H69" s="25">
        <f t="shared" ref="H69:H75" si="18">IF($E69&gt;0,H68,"")</f>
        <v>120</v>
      </c>
      <c r="I69" s="44"/>
      <c r="J69" s="43"/>
      <c r="K69" s="41"/>
    </row>
    <row r="70" spans="1:11" ht="12" customHeight="1">
      <c r="A70" s="58"/>
      <c r="B70" s="13" t="str">
        <f t="shared" si="17"/>
        <v>机械工程学院</v>
      </c>
      <c r="C70" s="14">
        <f t="shared" si="17"/>
        <v>4</v>
      </c>
      <c r="D70" s="14">
        <f t="shared" si="17"/>
        <v>2019</v>
      </c>
      <c r="E70" s="15" t="s">
        <v>428</v>
      </c>
      <c r="F70" s="16" t="s">
        <v>1109</v>
      </c>
      <c r="G70" s="17">
        <v>30</v>
      </c>
      <c r="H70" s="25">
        <f t="shared" si="18"/>
        <v>120</v>
      </c>
      <c r="I70" s="44">
        <f>I68+1</f>
        <v>15</v>
      </c>
      <c r="J70" s="42" t="str">
        <f>J68</f>
        <v>周四</v>
      </c>
      <c r="K70" s="40" t="s">
        <v>1127</v>
      </c>
    </row>
    <row r="71" spans="1:11" ht="12" customHeight="1">
      <c r="A71" s="58"/>
      <c r="B71" s="13" t="str">
        <f t="shared" si="17"/>
        <v>机械工程学院</v>
      </c>
      <c r="C71" s="14">
        <f t="shared" si="17"/>
        <v>4</v>
      </c>
      <c r="D71" s="14">
        <f t="shared" si="17"/>
        <v>2019</v>
      </c>
      <c r="E71" s="15" t="s">
        <v>429</v>
      </c>
      <c r="F71" s="16" t="s">
        <v>430</v>
      </c>
      <c r="G71" s="17">
        <v>30</v>
      </c>
      <c r="H71" s="25">
        <f t="shared" si="18"/>
        <v>120</v>
      </c>
      <c r="I71" s="44"/>
      <c r="J71" s="43"/>
      <c r="K71" s="41"/>
    </row>
    <row r="72" spans="1:11" ht="12" customHeight="1">
      <c r="A72" s="58"/>
      <c r="B72" s="13" t="str">
        <f t="shared" si="17"/>
        <v/>
      </c>
      <c r="C72" s="14" t="str">
        <f t="shared" si="17"/>
        <v/>
      </c>
      <c r="D72" s="14" t="str">
        <f t="shared" si="17"/>
        <v/>
      </c>
      <c r="E72" s="15"/>
      <c r="F72" s="16"/>
      <c r="G72" s="17"/>
      <c r="H72" s="25" t="str">
        <f t="shared" si="18"/>
        <v/>
      </c>
      <c r="I72" s="44">
        <f>I68+2</f>
        <v>16</v>
      </c>
      <c r="J72" s="42" t="str">
        <f>J68</f>
        <v>周四</v>
      </c>
      <c r="K72" s="40" t="s">
        <v>1125</v>
      </c>
    </row>
    <row r="73" spans="1:11" ht="12" customHeight="1">
      <c r="A73" s="58"/>
      <c r="B73" s="13" t="str">
        <f t="shared" si="17"/>
        <v/>
      </c>
      <c r="C73" s="14" t="str">
        <f t="shared" si="17"/>
        <v/>
      </c>
      <c r="D73" s="14" t="str">
        <f t="shared" si="17"/>
        <v/>
      </c>
      <c r="E73" s="15"/>
      <c r="F73" s="16"/>
      <c r="G73" s="17"/>
      <c r="H73" s="25" t="str">
        <f t="shared" si="18"/>
        <v/>
      </c>
      <c r="I73" s="44"/>
      <c r="J73" s="43"/>
      <c r="K73" s="41"/>
    </row>
    <row r="74" spans="1:11" ht="12" customHeight="1">
      <c r="A74" s="58"/>
      <c r="B74" s="13" t="str">
        <f t="shared" si="17"/>
        <v/>
      </c>
      <c r="C74" s="14" t="str">
        <f t="shared" si="17"/>
        <v/>
      </c>
      <c r="D74" s="14" t="str">
        <f t="shared" si="17"/>
        <v/>
      </c>
      <c r="E74" s="15"/>
      <c r="F74" s="16"/>
      <c r="G74" s="17"/>
      <c r="H74" s="25" t="str">
        <f t="shared" si="18"/>
        <v/>
      </c>
      <c r="I74" s="44">
        <v>11</v>
      </c>
      <c r="J74" s="42" t="s">
        <v>374</v>
      </c>
      <c r="K74" s="40" t="s">
        <v>1124</v>
      </c>
    </row>
    <row r="75" spans="1:11" ht="12" customHeight="1">
      <c r="A75" s="59"/>
      <c r="B75" s="18" t="str">
        <f t="shared" si="17"/>
        <v/>
      </c>
      <c r="C75" s="19" t="str">
        <f t="shared" si="17"/>
        <v/>
      </c>
      <c r="D75" s="19" t="str">
        <f t="shared" si="17"/>
        <v/>
      </c>
      <c r="E75" s="20"/>
      <c r="F75" s="21"/>
      <c r="G75" s="22"/>
      <c r="H75" s="26" t="str">
        <f t="shared" si="18"/>
        <v/>
      </c>
      <c r="I75" s="44"/>
      <c r="J75" s="43"/>
      <c r="K75" s="41"/>
    </row>
    <row r="76" spans="1:11" ht="12" customHeight="1">
      <c r="A76" s="57">
        <v>1909</v>
      </c>
      <c r="B76" s="8" t="s">
        <v>4</v>
      </c>
      <c r="C76" s="9">
        <v>4</v>
      </c>
      <c r="D76" s="9">
        <v>2019</v>
      </c>
      <c r="E76" s="15" t="s">
        <v>431</v>
      </c>
      <c r="F76" s="16" t="s">
        <v>1015</v>
      </c>
      <c r="G76" s="17">
        <v>27</v>
      </c>
      <c r="H76" s="24">
        <f>SUM(G76:G83)</f>
        <v>119</v>
      </c>
      <c r="I76" s="44">
        <v>10</v>
      </c>
      <c r="J76" s="42" t="s">
        <v>374</v>
      </c>
      <c r="K76" s="40" t="s">
        <v>1126</v>
      </c>
    </row>
    <row r="77" spans="1:11" ht="12" customHeight="1">
      <c r="A77" s="58"/>
      <c r="B77" s="13" t="str">
        <f t="shared" ref="B77:D83" si="19">IF($E77&gt;0,B76,"")</f>
        <v>机械工程学院</v>
      </c>
      <c r="C77" s="14">
        <f t="shared" si="19"/>
        <v>4</v>
      </c>
      <c r="D77" s="14">
        <f t="shared" si="19"/>
        <v>2019</v>
      </c>
      <c r="E77" s="15" t="s">
        <v>432</v>
      </c>
      <c r="F77" s="16" t="s">
        <v>433</v>
      </c>
      <c r="G77" s="17">
        <v>31</v>
      </c>
      <c r="H77" s="25">
        <f t="shared" ref="H77:H83" si="20">IF($E77&gt;0,H76,"")</f>
        <v>119</v>
      </c>
      <c r="I77" s="44"/>
      <c r="J77" s="43"/>
      <c r="K77" s="41"/>
    </row>
    <row r="78" spans="1:11" ht="12" customHeight="1">
      <c r="A78" s="58"/>
      <c r="B78" s="13" t="str">
        <f t="shared" si="19"/>
        <v>机械工程学院</v>
      </c>
      <c r="C78" s="14">
        <f t="shared" si="19"/>
        <v>4</v>
      </c>
      <c r="D78" s="14">
        <f t="shared" si="19"/>
        <v>2019</v>
      </c>
      <c r="E78" s="15" t="s">
        <v>425</v>
      </c>
      <c r="F78" s="16" t="s">
        <v>984</v>
      </c>
      <c r="G78" s="17">
        <v>31</v>
      </c>
      <c r="H78" s="25">
        <f t="shared" si="20"/>
        <v>119</v>
      </c>
      <c r="I78" s="44">
        <f>I76+1</f>
        <v>11</v>
      </c>
      <c r="J78" s="42" t="str">
        <f>J76</f>
        <v>周四</v>
      </c>
      <c r="K78" s="40" t="s">
        <v>1127</v>
      </c>
    </row>
    <row r="79" spans="1:11" ht="12" customHeight="1">
      <c r="A79" s="58"/>
      <c r="B79" s="13" t="str">
        <f t="shared" si="19"/>
        <v>机械工程学院</v>
      </c>
      <c r="C79" s="14">
        <f t="shared" si="19"/>
        <v>4</v>
      </c>
      <c r="D79" s="14">
        <f t="shared" si="19"/>
        <v>2019</v>
      </c>
      <c r="E79" s="15" t="s">
        <v>426</v>
      </c>
      <c r="F79" s="16" t="s">
        <v>427</v>
      </c>
      <c r="G79" s="17">
        <v>30</v>
      </c>
      <c r="H79" s="25">
        <f t="shared" si="20"/>
        <v>119</v>
      </c>
      <c r="I79" s="44"/>
      <c r="J79" s="43"/>
      <c r="K79" s="41"/>
    </row>
    <row r="80" spans="1:11" ht="12" customHeight="1">
      <c r="A80" s="58"/>
      <c r="B80" s="13" t="str">
        <f t="shared" si="19"/>
        <v/>
      </c>
      <c r="C80" s="14" t="str">
        <f t="shared" si="19"/>
        <v/>
      </c>
      <c r="D80" s="14" t="str">
        <f t="shared" si="19"/>
        <v/>
      </c>
      <c r="E80" s="15"/>
      <c r="F80" s="16"/>
      <c r="G80" s="17"/>
      <c r="H80" s="25" t="str">
        <f t="shared" si="20"/>
        <v/>
      </c>
      <c r="I80" s="44">
        <f>I76+2</f>
        <v>12</v>
      </c>
      <c r="J80" s="42" t="str">
        <f>J76</f>
        <v>周四</v>
      </c>
      <c r="K80" s="40" t="s">
        <v>1125</v>
      </c>
    </row>
    <row r="81" spans="1:11" ht="12" customHeight="1">
      <c r="A81" s="58"/>
      <c r="B81" s="13" t="str">
        <f t="shared" si="19"/>
        <v/>
      </c>
      <c r="C81" s="14" t="str">
        <f t="shared" si="19"/>
        <v/>
      </c>
      <c r="D81" s="14" t="str">
        <f t="shared" si="19"/>
        <v/>
      </c>
      <c r="E81" s="15"/>
      <c r="F81" s="16"/>
      <c r="G81" s="17"/>
      <c r="H81" s="25" t="str">
        <f t="shared" si="20"/>
        <v/>
      </c>
      <c r="I81" s="44"/>
      <c r="J81" s="43"/>
      <c r="K81" s="41"/>
    </row>
    <row r="82" spans="1:11" ht="12" customHeight="1">
      <c r="A82" s="58"/>
      <c r="B82" s="13" t="str">
        <f t="shared" si="19"/>
        <v/>
      </c>
      <c r="C82" s="14" t="str">
        <f t="shared" si="19"/>
        <v/>
      </c>
      <c r="D82" s="14" t="str">
        <f t="shared" si="19"/>
        <v/>
      </c>
      <c r="E82" s="15"/>
      <c r="F82" s="16"/>
      <c r="G82" s="17"/>
      <c r="H82" s="25" t="str">
        <f t="shared" si="20"/>
        <v/>
      </c>
      <c r="I82" s="44">
        <f>I76+3</f>
        <v>13</v>
      </c>
      <c r="J82" s="42" t="str">
        <f>J76</f>
        <v>周四</v>
      </c>
      <c r="K82" s="40" t="s">
        <v>1124</v>
      </c>
    </row>
    <row r="83" spans="1:11" ht="12" customHeight="1">
      <c r="A83" s="59"/>
      <c r="B83" s="18" t="str">
        <f t="shared" si="19"/>
        <v/>
      </c>
      <c r="C83" s="19" t="str">
        <f t="shared" si="19"/>
        <v/>
      </c>
      <c r="D83" s="19" t="str">
        <f t="shared" si="19"/>
        <v/>
      </c>
      <c r="E83" s="20"/>
      <c r="F83" s="21"/>
      <c r="G83" s="22"/>
      <c r="H83" s="26" t="str">
        <f t="shared" si="20"/>
        <v/>
      </c>
      <c r="I83" s="44"/>
      <c r="J83" s="43"/>
      <c r="K83" s="41"/>
    </row>
    <row r="84" spans="1:11" ht="12" customHeight="1">
      <c r="A84" s="57">
        <v>1910</v>
      </c>
      <c r="B84" s="8" t="s">
        <v>4</v>
      </c>
      <c r="C84" s="9">
        <v>4</v>
      </c>
      <c r="D84" s="9">
        <v>2019</v>
      </c>
      <c r="E84" s="10" t="s">
        <v>434</v>
      </c>
      <c r="F84" s="11" t="s">
        <v>435</v>
      </c>
      <c r="G84" s="12">
        <v>30</v>
      </c>
      <c r="H84" s="24">
        <f>SUM(G84:G91)</f>
        <v>120</v>
      </c>
      <c r="I84" s="44">
        <v>10</v>
      </c>
      <c r="J84" s="42" t="s">
        <v>373</v>
      </c>
      <c r="K84" s="40" t="s">
        <v>1126</v>
      </c>
    </row>
    <row r="85" spans="1:11" ht="12" customHeight="1">
      <c r="A85" s="58"/>
      <c r="B85" s="13" t="str">
        <f t="shared" ref="B85:D91" si="21">IF($E85&gt;0,B84,"")</f>
        <v>机械工程学院</v>
      </c>
      <c r="C85" s="14">
        <f t="shared" si="21"/>
        <v>4</v>
      </c>
      <c r="D85" s="14">
        <f t="shared" si="21"/>
        <v>2019</v>
      </c>
      <c r="E85" s="15" t="s">
        <v>436</v>
      </c>
      <c r="F85" s="16" t="s">
        <v>437</v>
      </c>
      <c r="G85" s="17">
        <v>28</v>
      </c>
      <c r="H85" s="25">
        <f t="shared" ref="H85:H91" si="22">IF($E85&gt;0,H84,"")</f>
        <v>120</v>
      </c>
      <c r="I85" s="44"/>
      <c r="J85" s="43"/>
      <c r="K85" s="41"/>
    </row>
    <row r="86" spans="1:11" ht="12" customHeight="1">
      <c r="A86" s="58"/>
      <c r="B86" s="13" t="str">
        <f t="shared" si="21"/>
        <v>机械工程学院</v>
      </c>
      <c r="C86" s="14">
        <f t="shared" si="21"/>
        <v>4</v>
      </c>
      <c r="D86" s="14">
        <f t="shared" si="21"/>
        <v>2019</v>
      </c>
      <c r="E86" s="15" t="s">
        <v>438</v>
      </c>
      <c r="F86" s="16" t="s">
        <v>1016</v>
      </c>
      <c r="G86" s="17">
        <v>32</v>
      </c>
      <c r="H86" s="25">
        <f t="shared" si="22"/>
        <v>120</v>
      </c>
      <c r="I86" s="44">
        <f t="shared" ref="I86" si="23">I84+1</f>
        <v>11</v>
      </c>
      <c r="J86" s="42" t="str">
        <f>J84</f>
        <v>周二</v>
      </c>
      <c r="K86" s="40" t="s">
        <v>1127</v>
      </c>
    </row>
    <row r="87" spans="1:11" ht="12" customHeight="1">
      <c r="A87" s="58"/>
      <c r="B87" s="13" t="str">
        <f t="shared" si="21"/>
        <v>机械工程学院</v>
      </c>
      <c r="C87" s="14">
        <f t="shared" si="21"/>
        <v>4</v>
      </c>
      <c r="D87" s="14">
        <f t="shared" si="21"/>
        <v>2019</v>
      </c>
      <c r="E87" s="15" t="s">
        <v>439</v>
      </c>
      <c r="F87" s="16" t="s">
        <v>440</v>
      </c>
      <c r="G87" s="17">
        <v>30</v>
      </c>
      <c r="H87" s="25">
        <f t="shared" si="22"/>
        <v>120</v>
      </c>
      <c r="I87" s="44"/>
      <c r="J87" s="43"/>
      <c r="K87" s="41"/>
    </row>
    <row r="88" spans="1:11" ht="12" customHeight="1">
      <c r="A88" s="58"/>
      <c r="B88" s="13" t="str">
        <f t="shared" si="21"/>
        <v/>
      </c>
      <c r="C88" s="14" t="str">
        <f t="shared" si="21"/>
        <v/>
      </c>
      <c r="D88" s="14" t="str">
        <f t="shared" si="21"/>
        <v/>
      </c>
      <c r="E88" s="15"/>
      <c r="F88" s="16"/>
      <c r="G88" s="17"/>
      <c r="H88" s="25" t="str">
        <f t="shared" si="22"/>
        <v/>
      </c>
      <c r="I88" s="44">
        <f t="shared" ref="I88" si="24">I84+2</f>
        <v>12</v>
      </c>
      <c r="J88" s="42" t="str">
        <f>J84</f>
        <v>周二</v>
      </c>
      <c r="K88" s="40" t="s">
        <v>1125</v>
      </c>
    </row>
    <row r="89" spans="1:11" ht="12" customHeight="1">
      <c r="A89" s="58"/>
      <c r="B89" s="13" t="str">
        <f t="shared" si="21"/>
        <v/>
      </c>
      <c r="C89" s="14" t="str">
        <f t="shared" si="21"/>
        <v/>
      </c>
      <c r="D89" s="14" t="str">
        <f t="shared" si="21"/>
        <v/>
      </c>
      <c r="E89" s="15"/>
      <c r="F89" s="16"/>
      <c r="G89" s="17"/>
      <c r="H89" s="25" t="str">
        <f t="shared" si="22"/>
        <v/>
      </c>
      <c r="I89" s="44"/>
      <c r="J89" s="43"/>
      <c r="K89" s="41"/>
    </row>
    <row r="90" spans="1:11" ht="12" customHeight="1">
      <c r="A90" s="58"/>
      <c r="B90" s="13" t="str">
        <f t="shared" si="21"/>
        <v/>
      </c>
      <c r="C90" s="14" t="str">
        <f t="shared" si="21"/>
        <v/>
      </c>
      <c r="D90" s="14" t="str">
        <f t="shared" si="21"/>
        <v/>
      </c>
      <c r="E90" s="15"/>
      <c r="F90" s="16"/>
      <c r="G90" s="17"/>
      <c r="H90" s="25" t="str">
        <f t="shared" si="22"/>
        <v/>
      </c>
      <c r="I90" s="44">
        <f t="shared" ref="I90" si="25">I84+3</f>
        <v>13</v>
      </c>
      <c r="J90" s="42" t="str">
        <f>J84</f>
        <v>周二</v>
      </c>
      <c r="K90" s="40" t="s">
        <v>1124</v>
      </c>
    </row>
    <row r="91" spans="1:11" ht="12" customHeight="1">
      <c r="A91" s="59"/>
      <c r="B91" s="18" t="str">
        <f t="shared" si="21"/>
        <v/>
      </c>
      <c r="C91" s="19" t="str">
        <f t="shared" si="21"/>
        <v/>
      </c>
      <c r="D91" s="19" t="str">
        <f t="shared" si="21"/>
        <v/>
      </c>
      <c r="E91" s="20"/>
      <c r="F91" s="21"/>
      <c r="G91" s="22"/>
      <c r="H91" s="26" t="str">
        <f t="shared" si="22"/>
        <v/>
      </c>
      <c r="I91" s="44"/>
      <c r="J91" s="43"/>
      <c r="K91" s="41"/>
    </row>
    <row r="92" spans="1:11" ht="12" customHeight="1">
      <c r="A92" s="57">
        <v>1911</v>
      </c>
      <c r="B92" s="8" t="s">
        <v>378</v>
      </c>
      <c r="C92" s="9">
        <v>4</v>
      </c>
      <c r="D92" s="9">
        <v>2019</v>
      </c>
      <c r="E92" s="10" t="s">
        <v>483</v>
      </c>
      <c r="F92" s="11" t="s">
        <v>480</v>
      </c>
      <c r="G92" s="12">
        <v>27</v>
      </c>
      <c r="H92" s="24">
        <f>SUM(G92:G99)</f>
        <v>115</v>
      </c>
      <c r="I92" s="44">
        <v>10</v>
      </c>
      <c r="J92" s="42" t="s">
        <v>373</v>
      </c>
      <c r="K92" s="40" t="s">
        <v>1126</v>
      </c>
    </row>
    <row r="93" spans="1:11" ht="12" customHeight="1">
      <c r="A93" s="58"/>
      <c r="B93" s="13" t="str">
        <f t="shared" ref="B93:D99" si="26">IF($E93&gt;0,B92,"")</f>
        <v>药学与生物工程学院</v>
      </c>
      <c r="C93" s="14">
        <f t="shared" si="26"/>
        <v>4</v>
      </c>
      <c r="D93" s="14">
        <f t="shared" si="26"/>
        <v>2019</v>
      </c>
      <c r="E93" s="15" t="s">
        <v>484</v>
      </c>
      <c r="F93" s="16" t="s">
        <v>481</v>
      </c>
      <c r="G93" s="17">
        <v>30</v>
      </c>
      <c r="H93" s="25">
        <f t="shared" ref="H93:H99" si="27">IF($E93&gt;0,H92,"")</f>
        <v>115</v>
      </c>
      <c r="I93" s="44"/>
      <c r="J93" s="43"/>
      <c r="K93" s="41"/>
    </row>
    <row r="94" spans="1:11" ht="12" customHeight="1">
      <c r="A94" s="58"/>
      <c r="B94" s="13" t="str">
        <f t="shared" si="26"/>
        <v>药学与生物工程学院</v>
      </c>
      <c r="C94" s="14">
        <f t="shared" si="26"/>
        <v>4</v>
      </c>
      <c r="D94" s="14">
        <f t="shared" si="26"/>
        <v>2019</v>
      </c>
      <c r="E94" s="15" t="s">
        <v>485</v>
      </c>
      <c r="F94" s="16" t="s">
        <v>1017</v>
      </c>
      <c r="G94" s="17">
        <v>30</v>
      </c>
      <c r="H94" s="25">
        <f t="shared" si="27"/>
        <v>115</v>
      </c>
      <c r="I94" s="44">
        <f t="shared" ref="I94" si="28">I92+1</f>
        <v>11</v>
      </c>
      <c r="J94" s="42" t="str">
        <f>J92</f>
        <v>周二</v>
      </c>
      <c r="K94" s="40" t="s">
        <v>1127</v>
      </c>
    </row>
    <row r="95" spans="1:11" ht="12" customHeight="1">
      <c r="A95" s="58"/>
      <c r="B95" s="13" t="str">
        <f t="shared" si="26"/>
        <v>药学与生物工程学院</v>
      </c>
      <c r="C95" s="14">
        <f t="shared" si="26"/>
        <v>4</v>
      </c>
      <c r="D95" s="14">
        <f t="shared" si="26"/>
        <v>2019</v>
      </c>
      <c r="E95" s="15" t="s">
        <v>486</v>
      </c>
      <c r="F95" s="16" t="s">
        <v>482</v>
      </c>
      <c r="G95" s="17">
        <v>28</v>
      </c>
      <c r="H95" s="25">
        <f t="shared" si="27"/>
        <v>115</v>
      </c>
      <c r="I95" s="44"/>
      <c r="J95" s="43"/>
      <c r="K95" s="41"/>
    </row>
    <row r="96" spans="1:11" ht="12" customHeight="1">
      <c r="A96" s="58"/>
      <c r="B96" s="13" t="str">
        <f t="shared" si="26"/>
        <v/>
      </c>
      <c r="C96" s="14" t="str">
        <f t="shared" si="26"/>
        <v/>
      </c>
      <c r="D96" s="14" t="str">
        <f t="shared" si="26"/>
        <v/>
      </c>
      <c r="E96" s="15"/>
      <c r="F96" s="16"/>
      <c r="G96" s="17"/>
      <c r="H96" s="25" t="str">
        <f t="shared" si="27"/>
        <v/>
      </c>
      <c r="I96" s="44">
        <f t="shared" ref="I96" si="29">I92+2</f>
        <v>12</v>
      </c>
      <c r="J96" s="42" t="str">
        <f>J92</f>
        <v>周二</v>
      </c>
      <c r="K96" s="40" t="s">
        <v>1125</v>
      </c>
    </row>
    <row r="97" spans="1:11" ht="12" customHeight="1">
      <c r="A97" s="58"/>
      <c r="B97" s="13" t="str">
        <f t="shared" si="26"/>
        <v/>
      </c>
      <c r="C97" s="14" t="str">
        <f t="shared" si="26"/>
        <v/>
      </c>
      <c r="D97" s="14" t="str">
        <f t="shared" si="26"/>
        <v/>
      </c>
      <c r="E97" s="15"/>
      <c r="F97" s="16"/>
      <c r="G97" s="17"/>
      <c r="H97" s="25" t="str">
        <f t="shared" si="27"/>
        <v/>
      </c>
      <c r="I97" s="44"/>
      <c r="J97" s="43"/>
      <c r="K97" s="41"/>
    </row>
    <row r="98" spans="1:11" ht="12" customHeight="1">
      <c r="A98" s="58"/>
      <c r="B98" s="13" t="str">
        <f t="shared" si="26"/>
        <v/>
      </c>
      <c r="C98" s="14" t="str">
        <f t="shared" si="26"/>
        <v/>
      </c>
      <c r="D98" s="14" t="str">
        <f t="shared" si="26"/>
        <v/>
      </c>
      <c r="E98" s="15"/>
      <c r="F98" s="16"/>
      <c r="G98" s="17"/>
      <c r="H98" s="25" t="str">
        <f t="shared" si="27"/>
        <v/>
      </c>
      <c r="I98" s="44">
        <f t="shared" ref="I98" si="30">I92+3</f>
        <v>13</v>
      </c>
      <c r="J98" s="42" t="str">
        <f>J92</f>
        <v>周二</v>
      </c>
      <c r="K98" s="40" t="s">
        <v>1124</v>
      </c>
    </row>
    <row r="99" spans="1:11" ht="12" customHeight="1">
      <c r="A99" s="59"/>
      <c r="B99" s="18" t="str">
        <f t="shared" si="26"/>
        <v/>
      </c>
      <c r="C99" s="19" t="str">
        <f t="shared" si="26"/>
        <v/>
      </c>
      <c r="D99" s="19" t="str">
        <f t="shared" si="26"/>
        <v/>
      </c>
      <c r="E99" s="20"/>
      <c r="F99" s="21"/>
      <c r="G99" s="22"/>
      <c r="H99" s="26" t="str">
        <f t="shared" si="27"/>
        <v/>
      </c>
      <c r="I99" s="44"/>
      <c r="J99" s="43"/>
      <c r="K99" s="41"/>
    </row>
    <row r="100" spans="1:11" ht="12" customHeight="1">
      <c r="A100" s="57">
        <v>1912</v>
      </c>
      <c r="B100" s="8" t="s">
        <v>66</v>
      </c>
      <c r="C100" s="9">
        <v>4</v>
      </c>
      <c r="D100" s="9">
        <v>2019</v>
      </c>
      <c r="E100" s="10" t="s">
        <v>469</v>
      </c>
      <c r="F100" s="11" t="s">
        <v>470</v>
      </c>
      <c r="G100" s="12">
        <v>28</v>
      </c>
      <c r="H100" s="24">
        <f>SUM(G100:G107)</f>
        <v>176</v>
      </c>
      <c r="I100" s="44">
        <v>14</v>
      </c>
      <c r="J100" s="42" t="s">
        <v>374</v>
      </c>
      <c r="K100" s="40" t="s">
        <v>1125</v>
      </c>
    </row>
    <row r="101" spans="1:11" ht="12" customHeight="1">
      <c r="A101" s="58"/>
      <c r="B101" s="13" t="str">
        <f t="shared" ref="B101:D107" si="31">IF($E101&gt;0,B100,"")</f>
        <v>药学与生物工程学院</v>
      </c>
      <c r="C101" s="14">
        <f t="shared" si="31"/>
        <v>4</v>
      </c>
      <c r="D101" s="14">
        <f t="shared" si="31"/>
        <v>2019</v>
      </c>
      <c r="E101" s="15" t="s">
        <v>471</v>
      </c>
      <c r="F101" s="16" t="s">
        <v>472</v>
      </c>
      <c r="G101" s="17">
        <v>30</v>
      </c>
      <c r="H101" s="25">
        <f t="shared" ref="H101:H107" si="32">IF($E101&gt;0,H100,"")</f>
        <v>176</v>
      </c>
      <c r="I101" s="44"/>
      <c r="J101" s="43"/>
      <c r="K101" s="41"/>
    </row>
    <row r="102" spans="1:11" ht="12" customHeight="1">
      <c r="A102" s="58"/>
      <c r="B102" s="13" t="str">
        <f t="shared" si="31"/>
        <v>药学与生物工程学院</v>
      </c>
      <c r="C102" s="14">
        <f t="shared" si="31"/>
        <v>4</v>
      </c>
      <c r="D102" s="14">
        <f t="shared" si="31"/>
        <v>2019</v>
      </c>
      <c r="E102" s="15" t="s">
        <v>473</v>
      </c>
      <c r="F102" s="16" t="s">
        <v>1018</v>
      </c>
      <c r="G102" s="17">
        <v>29</v>
      </c>
      <c r="H102" s="25">
        <f t="shared" si="32"/>
        <v>176</v>
      </c>
      <c r="I102" s="44">
        <f t="shared" ref="I102" si="33">I100+1</f>
        <v>15</v>
      </c>
      <c r="J102" s="42" t="str">
        <f>J100</f>
        <v>周四</v>
      </c>
      <c r="K102" s="40" t="s">
        <v>1127</v>
      </c>
    </row>
    <row r="103" spans="1:11" ht="12" customHeight="1">
      <c r="A103" s="58"/>
      <c r="B103" s="13" t="str">
        <f t="shared" si="31"/>
        <v>药学与生物工程学院</v>
      </c>
      <c r="C103" s="14">
        <f t="shared" si="31"/>
        <v>4</v>
      </c>
      <c r="D103" s="14">
        <f t="shared" si="31"/>
        <v>2019</v>
      </c>
      <c r="E103" s="15" t="s">
        <v>474</v>
      </c>
      <c r="F103" s="16" t="s">
        <v>475</v>
      </c>
      <c r="G103" s="17">
        <v>30</v>
      </c>
      <c r="H103" s="25">
        <f t="shared" si="32"/>
        <v>176</v>
      </c>
      <c r="I103" s="44"/>
      <c r="J103" s="43"/>
      <c r="K103" s="41"/>
    </row>
    <row r="104" spans="1:11" ht="12" customHeight="1">
      <c r="A104" s="58"/>
      <c r="B104" s="13" t="str">
        <f t="shared" si="31"/>
        <v>药学与生物工程学院</v>
      </c>
      <c r="C104" s="14">
        <f t="shared" si="31"/>
        <v>4</v>
      </c>
      <c r="D104" s="14">
        <f t="shared" si="31"/>
        <v>2019</v>
      </c>
      <c r="E104" s="15" t="s">
        <v>476</v>
      </c>
      <c r="F104" s="16" t="s">
        <v>477</v>
      </c>
      <c r="G104" s="17">
        <v>30</v>
      </c>
      <c r="H104" s="25">
        <f t="shared" si="32"/>
        <v>176</v>
      </c>
      <c r="I104" s="44">
        <f t="shared" ref="I104" si="34">I100+2</f>
        <v>16</v>
      </c>
      <c r="J104" s="42" t="str">
        <f>J100</f>
        <v>周四</v>
      </c>
      <c r="K104" s="40" t="s">
        <v>1124</v>
      </c>
    </row>
    <row r="105" spans="1:11" ht="12" customHeight="1">
      <c r="A105" s="58"/>
      <c r="B105" s="13" t="str">
        <f t="shared" si="31"/>
        <v>药学与生物工程学院</v>
      </c>
      <c r="C105" s="14">
        <f t="shared" si="31"/>
        <v>4</v>
      </c>
      <c r="D105" s="14">
        <f t="shared" si="31"/>
        <v>2019</v>
      </c>
      <c r="E105" s="15" t="s">
        <v>478</v>
      </c>
      <c r="F105" s="16" t="s">
        <v>479</v>
      </c>
      <c r="G105" s="17">
        <v>29</v>
      </c>
      <c r="H105" s="25">
        <f t="shared" si="32"/>
        <v>176</v>
      </c>
      <c r="I105" s="44"/>
      <c r="J105" s="43"/>
      <c r="K105" s="41"/>
    </row>
    <row r="106" spans="1:11" ht="12" customHeight="1">
      <c r="A106" s="58"/>
      <c r="B106" s="13" t="str">
        <f t="shared" si="31"/>
        <v/>
      </c>
      <c r="C106" s="14" t="str">
        <f t="shared" si="31"/>
        <v/>
      </c>
      <c r="D106" s="14" t="str">
        <f t="shared" si="31"/>
        <v/>
      </c>
      <c r="E106" s="15"/>
      <c r="F106" s="16"/>
      <c r="G106" s="17"/>
      <c r="H106" s="25" t="str">
        <f t="shared" si="32"/>
        <v/>
      </c>
      <c r="I106" s="44">
        <v>9</v>
      </c>
      <c r="J106" s="42" t="str">
        <f>J100</f>
        <v>周四</v>
      </c>
      <c r="K106" s="40" t="s">
        <v>1126</v>
      </c>
    </row>
    <row r="107" spans="1:11" ht="12" customHeight="1">
      <c r="A107" s="59"/>
      <c r="B107" s="18" t="str">
        <f t="shared" si="31"/>
        <v/>
      </c>
      <c r="C107" s="19" t="str">
        <f t="shared" si="31"/>
        <v/>
      </c>
      <c r="D107" s="19" t="str">
        <f t="shared" si="31"/>
        <v/>
      </c>
      <c r="E107" s="20"/>
      <c r="F107" s="21"/>
      <c r="G107" s="22"/>
      <c r="H107" s="26" t="str">
        <f t="shared" si="32"/>
        <v/>
      </c>
      <c r="I107" s="44"/>
      <c r="J107" s="43"/>
      <c r="K107" s="41"/>
    </row>
    <row r="108" spans="1:11" ht="12" customHeight="1">
      <c r="A108" s="57">
        <v>1913</v>
      </c>
      <c r="B108" s="8" t="s">
        <v>66</v>
      </c>
      <c r="C108" s="9">
        <v>4</v>
      </c>
      <c r="D108" s="9">
        <v>2019</v>
      </c>
      <c r="E108" s="10" t="s">
        <v>487</v>
      </c>
      <c r="F108" s="11" t="s">
        <v>488</v>
      </c>
      <c r="G108" s="12">
        <v>28</v>
      </c>
      <c r="H108" s="24">
        <f>SUM(G108:G115)</f>
        <v>114</v>
      </c>
      <c r="I108" s="44">
        <v>14</v>
      </c>
      <c r="J108" s="42" t="s">
        <v>373</v>
      </c>
      <c r="K108" s="40" t="s">
        <v>1124</v>
      </c>
    </row>
    <row r="109" spans="1:11" ht="12" customHeight="1">
      <c r="A109" s="58"/>
      <c r="B109" s="13" t="str">
        <f t="shared" ref="B109:D115" si="35">IF($E109&gt;0,B108,"")</f>
        <v>药学与生物工程学院</v>
      </c>
      <c r="C109" s="14">
        <f t="shared" si="35"/>
        <v>4</v>
      </c>
      <c r="D109" s="14">
        <f t="shared" si="35"/>
        <v>2019</v>
      </c>
      <c r="E109" s="15" t="s">
        <v>489</v>
      </c>
      <c r="F109" s="16" t="s">
        <v>490</v>
      </c>
      <c r="G109" s="17">
        <v>29</v>
      </c>
      <c r="H109" s="25">
        <f t="shared" ref="H109:H115" si="36">IF($E109&gt;0,H108,"")</f>
        <v>114</v>
      </c>
      <c r="I109" s="44"/>
      <c r="J109" s="43"/>
      <c r="K109" s="41"/>
    </row>
    <row r="110" spans="1:11" ht="12" customHeight="1">
      <c r="A110" s="58"/>
      <c r="B110" s="13" t="str">
        <f t="shared" si="35"/>
        <v>药学与生物工程学院</v>
      </c>
      <c r="C110" s="14">
        <f t="shared" si="35"/>
        <v>4</v>
      </c>
      <c r="D110" s="14">
        <f t="shared" si="35"/>
        <v>2019</v>
      </c>
      <c r="E110" s="15" t="s">
        <v>491</v>
      </c>
      <c r="F110" s="16" t="s">
        <v>1019</v>
      </c>
      <c r="G110" s="17">
        <v>29</v>
      </c>
      <c r="H110" s="25">
        <f t="shared" si="36"/>
        <v>114</v>
      </c>
      <c r="I110" s="44">
        <f t="shared" ref="I110" si="37">I108+1</f>
        <v>15</v>
      </c>
      <c r="J110" s="42" t="str">
        <f>J108</f>
        <v>周二</v>
      </c>
      <c r="K110" s="40" t="s">
        <v>1126</v>
      </c>
    </row>
    <row r="111" spans="1:11" ht="12" customHeight="1">
      <c r="A111" s="58"/>
      <c r="B111" s="13" t="str">
        <f t="shared" si="35"/>
        <v>药学与生物工程学院</v>
      </c>
      <c r="C111" s="14">
        <f t="shared" si="35"/>
        <v>4</v>
      </c>
      <c r="D111" s="14">
        <f t="shared" si="35"/>
        <v>2019</v>
      </c>
      <c r="E111" s="15" t="s">
        <v>492</v>
      </c>
      <c r="F111" s="16" t="s">
        <v>493</v>
      </c>
      <c r="G111" s="17">
        <v>28</v>
      </c>
      <c r="H111" s="25">
        <f t="shared" si="36"/>
        <v>114</v>
      </c>
      <c r="I111" s="44"/>
      <c r="J111" s="43"/>
      <c r="K111" s="41"/>
    </row>
    <row r="112" spans="1:11" ht="12" customHeight="1">
      <c r="A112" s="58"/>
      <c r="B112" s="13" t="str">
        <f t="shared" si="35"/>
        <v/>
      </c>
      <c r="C112" s="14" t="str">
        <f t="shared" si="35"/>
        <v/>
      </c>
      <c r="D112" s="14" t="str">
        <f t="shared" si="35"/>
        <v/>
      </c>
      <c r="E112" s="15"/>
      <c r="F112" s="16"/>
      <c r="G112" s="17"/>
      <c r="H112" s="25" t="str">
        <f t="shared" si="36"/>
        <v/>
      </c>
      <c r="I112" s="44">
        <f t="shared" ref="I112" si="38">I108+2</f>
        <v>16</v>
      </c>
      <c r="J112" s="42" t="str">
        <f>J108</f>
        <v>周二</v>
      </c>
      <c r="K112" s="40" t="s">
        <v>1125</v>
      </c>
    </row>
    <row r="113" spans="1:11" ht="12" customHeight="1">
      <c r="A113" s="58"/>
      <c r="B113" s="13" t="str">
        <f t="shared" si="35"/>
        <v/>
      </c>
      <c r="C113" s="14" t="str">
        <f t="shared" si="35"/>
        <v/>
      </c>
      <c r="D113" s="14" t="str">
        <f t="shared" si="35"/>
        <v/>
      </c>
      <c r="E113" s="15"/>
      <c r="F113" s="16"/>
      <c r="G113" s="17"/>
      <c r="H113" s="25" t="str">
        <f t="shared" si="36"/>
        <v/>
      </c>
      <c r="I113" s="44"/>
      <c r="J113" s="43"/>
      <c r="K113" s="41"/>
    </row>
    <row r="114" spans="1:11" ht="12" customHeight="1">
      <c r="A114" s="58"/>
      <c r="B114" s="13" t="str">
        <f t="shared" si="35"/>
        <v/>
      </c>
      <c r="C114" s="14" t="str">
        <f t="shared" si="35"/>
        <v/>
      </c>
      <c r="D114" s="14" t="str">
        <f t="shared" si="35"/>
        <v/>
      </c>
      <c r="E114" s="15"/>
      <c r="F114" s="16"/>
      <c r="G114" s="17"/>
      <c r="H114" s="25" t="str">
        <f t="shared" si="36"/>
        <v/>
      </c>
      <c r="I114" s="44">
        <v>13</v>
      </c>
      <c r="J114" s="42" t="str">
        <f>J108</f>
        <v>周二</v>
      </c>
      <c r="K114" s="40" t="s">
        <v>1127</v>
      </c>
    </row>
    <row r="115" spans="1:11" ht="12" customHeight="1">
      <c r="A115" s="59"/>
      <c r="B115" s="18" t="str">
        <f t="shared" si="35"/>
        <v/>
      </c>
      <c r="C115" s="19" t="str">
        <f t="shared" si="35"/>
        <v/>
      </c>
      <c r="D115" s="19" t="str">
        <f t="shared" si="35"/>
        <v/>
      </c>
      <c r="E115" s="20"/>
      <c r="F115" s="21"/>
      <c r="G115" s="22"/>
      <c r="H115" s="26" t="str">
        <f t="shared" si="36"/>
        <v/>
      </c>
      <c r="I115" s="44"/>
      <c r="J115" s="43"/>
      <c r="K115" s="41"/>
    </row>
    <row r="116" spans="1:11" ht="12" customHeight="1">
      <c r="A116" s="57">
        <v>1914</v>
      </c>
      <c r="B116" s="8" t="s">
        <v>19</v>
      </c>
      <c r="C116" s="9">
        <v>4</v>
      </c>
      <c r="D116" s="9">
        <v>2019</v>
      </c>
      <c r="E116" s="10" t="s">
        <v>441</v>
      </c>
      <c r="F116" s="11" t="s">
        <v>442</v>
      </c>
      <c r="G116" s="12">
        <v>34</v>
      </c>
      <c r="H116" s="24">
        <f>SUM(G116:G123)</f>
        <v>124</v>
      </c>
      <c r="I116" s="44">
        <v>10</v>
      </c>
      <c r="J116" s="42" t="s">
        <v>374</v>
      </c>
      <c r="K116" s="40" t="s">
        <v>1126</v>
      </c>
    </row>
    <row r="117" spans="1:11" ht="12" customHeight="1">
      <c r="A117" s="58"/>
      <c r="B117" s="13" t="str">
        <f t="shared" ref="B117:D123" si="39">IF($E117&gt;0,B116,"")</f>
        <v>建筑与土木工程学院</v>
      </c>
      <c r="C117" s="14">
        <f t="shared" si="39"/>
        <v>4</v>
      </c>
      <c r="D117" s="14">
        <f t="shared" si="39"/>
        <v>2019</v>
      </c>
      <c r="E117" s="15" t="s">
        <v>443</v>
      </c>
      <c r="F117" s="16" t="s">
        <v>444</v>
      </c>
      <c r="G117" s="17">
        <v>31</v>
      </c>
      <c r="H117" s="25">
        <f t="shared" ref="H117:H123" si="40">IF($E117&gt;0,H116,"")</f>
        <v>124</v>
      </c>
      <c r="I117" s="44"/>
      <c r="J117" s="43"/>
      <c r="K117" s="41"/>
    </row>
    <row r="118" spans="1:11" ht="12" customHeight="1">
      <c r="A118" s="58"/>
      <c r="B118" s="13" t="str">
        <f t="shared" si="39"/>
        <v>建筑与土木工程学院</v>
      </c>
      <c r="C118" s="14">
        <f t="shared" si="39"/>
        <v>4</v>
      </c>
      <c r="D118" s="14">
        <f t="shared" si="39"/>
        <v>2019</v>
      </c>
      <c r="E118" s="15" t="s">
        <v>445</v>
      </c>
      <c r="F118" s="16" t="s">
        <v>1020</v>
      </c>
      <c r="G118" s="17">
        <v>29</v>
      </c>
      <c r="H118" s="25">
        <f t="shared" si="40"/>
        <v>124</v>
      </c>
      <c r="I118" s="44">
        <f t="shared" ref="I118" si="41">I116+1</f>
        <v>11</v>
      </c>
      <c r="J118" s="42" t="str">
        <f>J116</f>
        <v>周四</v>
      </c>
      <c r="K118" s="40" t="s">
        <v>1127</v>
      </c>
    </row>
    <row r="119" spans="1:11" ht="12" customHeight="1">
      <c r="A119" s="58"/>
      <c r="B119" s="13" t="str">
        <f t="shared" si="39"/>
        <v>建筑与土木工程学院</v>
      </c>
      <c r="C119" s="14">
        <f t="shared" si="39"/>
        <v>4</v>
      </c>
      <c r="D119" s="14">
        <f t="shared" si="39"/>
        <v>2019</v>
      </c>
      <c r="E119" s="15" t="s">
        <v>446</v>
      </c>
      <c r="F119" s="16" t="s">
        <v>447</v>
      </c>
      <c r="G119" s="17">
        <v>30</v>
      </c>
      <c r="H119" s="25">
        <f t="shared" si="40"/>
        <v>124</v>
      </c>
      <c r="I119" s="44"/>
      <c r="J119" s="43"/>
      <c r="K119" s="41"/>
    </row>
    <row r="120" spans="1:11" ht="12" customHeight="1">
      <c r="A120" s="58"/>
      <c r="B120" s="13" t="str">
        <f t="shared" si="39"/>
        <v/>
      </c>
      <c r="C120" s="14" t="str">
        <f t="shared" si="39"/>
        <v/>
      </c>
      <c r="D120" s="14" t="str">
        <f t="shared" si="39"/>
        <v/>
      </c>
      <c r="E120" s="15"/>
      <c r="F120" s="16"/>
      <c r="G120" s="17"/>
      <c r="H120" s="25" t="str">
        <f t="shared" si="40"/>
        <v/>
      </c>
      <c r="I120" s="44">
        <f t="shared" ref="I120" si="42">I116+2</f>
        <v>12</v>
      </c>
      <c r="J120" s="42" t="str">
        <f>J116</f>
        <v>周四</v>
      </c>
      <c r="K120" s="40" t="s">
        <v>1124</v>
      </c>
    </row>
    <row r="121" spans="1:11" ht="12" customHeight="1">
      <c r="A121" s="58"/>
      <c r="B121" s="13" t="str">
        <f t="shared" si="39"/>
        <v/>
      </c>
      <c r="C121" s="14" t="str">
        <f t="shared" si="39"/>
        <v/>
      </c>
      <c r="D121" s="14" t="str">
        <f t="shared" si="39"/>
        <v/>
      </c>
      <c r="E121" s="15"/>
      <c r="F121" s="16"/>
      <c r="G121" s="17"/>
      <c r="H121" s="25" t="str">
        <f t="shared" si="40"/>
        <v/>
      </c>
      <c r="I121" s="44"/>
      <c r="J121" s="43"/>
      <c r="K121" s="41"/>
    </row>
    <row r="122" spans="1:11" ht="12" customHeight="1">
      <c r="A122" s="58"/>
      <c r="B122" s="13" t="str">
        <f t="shared" si="39"/>
        <v/>
      </c>
      <c r="C122" s="14" t="str">
        <f t="shared" si="39"/>
        <v/>
      </c>
      <c r="D122" s="14" t="str">
        <f t="shared" si="39"/>
        <v/>
      </c>
      <c r="E122" s="15"/>
      <c r="F122" s="16"/>
      <c r="G122" s="17"/>
      <c r="H122" s="25" t="str">
        <f t="shared" si="40"/>
        <v/>
      </c>
      <c r="I122" s="44">
        <f t="shared" ref="I122" si="43">I116+3</f>
        <v>13</v>
      </c>
      <c r="J122" s="42" t="str">
        <f>J116</f>
        <v>周四</v>
      </c>
      <c r="K122" s="40" t="s">
        <v>1125</v>
      </c>
    </row>
    <row r="123" spans="1:11" ht="12" customHeight="1">
      <c r="A123" s="59"/>
      <c r="B123" s="18" t="str">
        <f t="shared" si="39"/>
        <v/>
      </c>
      <c r="C123" s="19" t="str">
        <f t="shared" si="39"/>
        <v/>
      </c>
      <c r="D123" s="19" t="str">
        <f t="shared" si="39"/>
        <v/>
      </c>
      <c r="E123" s="20"/>
      <c r="F123" s="21"/>
      <c r="G123" s="22"/>
      <c r="H123" s="26" t="str">
        <f t="shared" si="40"/>
        <v/>
      </c>
      <c r="I123" s="44"/>
      <c r="J123" s="43"/>
      <c r="K123" s="41"/>
    </row>
    <row r="124" spans="1:11" ht="12" customHeight="1">
      <c r="A124" s="57">
        <v>1915</v>
      </c>
      <c r="B124" s="8" t="s">
        <v>19</v>
      </c>
      <c r="C124" s="9">
        <v>4</v>
      </c>
      <c r="D124" s="9">
        <v>2019</v>
      </c>
      <c r="E124" s="10" t="s">
        <v>448</v>
      </c>
      <c r="F124" s="11" t="s">
        <v>449</v>
      </c>
      <c r="G124" s="12">
        <v>30</v>
      </c>
      <c r="H124" s="24">
        <f>SUM(G124:G131)</f>
        <v>117</v>
      </c>
      <c r="I124" s="44">
        <v>10</v>
      </c>
      <c r="J124" s="42" t="s">
        <v>373</v>
      </c>
      <c r="K124" s="40" t="s">
        <v>1126</v>
      </c>
    </row>
    <row r="125" spans="1:11" ht="12" customHeight="1">
      <c r="A125" s="58"/>
      <c r="B125" s="13" t="str">
        <f t="shared" ref="B125:D131" si="44">IF($E125&gt;0,B124,"")</f>
        <v>建筑与土木工程学院</v>
      </c>
      <c r="C125" s="14">
        <f t="shared" si="44"/>
        <v>4</v>
      </c>
      <c r="D125" s="14">
        <f t="shared" si="44"/>
        <v>2019</v>
      </c>
      <c r="E125" s="15" t="s">
        <v>450</v>
      </c>
      <c r="F125" s="16" t="s">
        <v>451</v>
      </c>
      <c r="G125" s="17">
        <v>28</v>
      </c>
      <c r="H125" s="25">
        <f t="shared" ref="H125:H131" si="45">IF($E125&gt;0,H124,"")</f>
        <v>117</v>
      </c>
      <c r="I125" s="44"/>
      <c r="J125" s="43"/>
      <c r="K125" s="41"/>
    </row>
    <row r="126" spans="1:11" ht="12" customHeight="1">
      <c r="A126" s="58"/>
      <c r="B126" s="13" t="str">
        <f t="shared" si="44"/>
        <v>建筑与土木工程学院</v>
      </c>
      <c r="C126" s="14">
        <f t="shared" si="44"/>
        <v>4</v>
      </c>
      <c r="D126" s="14">
        <f t="shared" si="44"/>
        <v>2019</v>
      </c>
      <c r="E126" s="15" t="s">
        <v>452</v>
      </c>
      <c r="F126" s="16" t="s">
        <v>1021</v>
      </c>
      <c r="G126" s="17">
        <v>30</v>
      </c>
      <c r="H126" s="25">
        <f t="shared" si="45"/>
        <v>117</v>
      </c>
      <c r="I126" s="44">
        <f t="shared" ref="I126" si="46">I124+1</f>
        <v>11</v>
      </c>
      <c r="J126" s="42" t="str">
        <f>J124</f>
        <v>周二</v>
      </c>
      <c r="K126" s="40" t="s">
        <v>1127</v>
      </c>
    </row>
    <row r="127" spans="1:11" ht="12" customHeight="1">
      <c r="A127" s="58"/>
      <c r="B127" s="13" t="str">
        <f t="shared" si="44"/>
        <v>建筑与土木工程学院</v>
      </c>
      <c r="C127" s="14">
        <f t="shared" si="44"/>
        <v>4</v>
      </c>
      <c r="D127" s="14">
        <f t="shared" si="44"/>
        <v>2019</v>
      </c>
      <c r="E127" s="15" t="s">
        <v>453</v>
      </c>
      <c r="F127" s="16" t="s">
        <v>454</v>
      </c>
      <c r="G127" s="17">
        <v>29</v>
      </c>
      <c r="H127" s="25">
        <f t="shared" si="45"/>
        <v>117</v>
      </c>
      <c r="I127" s="44"/>
      <c r="J127" s="43"/>
      <c r="K127" s="41"/>
    </row>
    <row r="128" spans="1:11" ht="12" customHeight="1">
      <c r="A128" s="58"/>
      <c r="B128" s="13" t="str">
        <f t="shared" si="44"/>
        <v/>
      </c>
      <c r="C128" s="14" t="str">
        <f t="shared" si="44"/>
        <v/>
      </c>
      <c r="D128" s="14" t="str">
        <f t="shared" si="44"/>
        <v/>
      </c>
      <c r="E128" s="15"/>
      <c r="F128" s="16"/>
      <c r="G128" s="17"/>
      <c r="H128" s="25" t="str">
        <f t="shared" si="45"/>
        <v/>
      </c>
      <c r="I128" s="44">
        <f t="shared" ref="I128" si="47">I124+2</f>
        <v>12</v>
      </c>
      <c r="J128" s="42" t="str">
        <f>J124</f>
        <v>周二</v>
      </c>
      <c r="K128" s="40" t="s">
        <v>1125</v>
      </c>
    </row>
    <row r="129" spans="1:11" ht="12" customHeight="1">
      <c r="A129" s="58"/>
      <c r="B129" s="13" t="str">
        <f t="shared" si="44"/>
        <v/>
      </c>
      <c r="C129" s="14" t="str">
        <f t="shared" si="44"/>
        <v/>
      </c>
      <c r="D129" s="14" t="str">
        <f t="shared" si="44"/>
        <v/>
      </c>
      <c r="E129" s="15"/>
      <c r="F129" s="16"/>
      <c r="G129" s="17"/>
      <c r="H129" s="25" t="str">
        <f t="shared" si="45"/>
        <v/>
      </c>
      <c r="I129" s="44"/>
      <c r="J129" s="43"/>
      <c r="K129" s="41"/>
    </row>
    <row r="130" spans="1:11" ht="12" customHeight="1">
      <c r="A130" s="58"/>
      <c r="B130" s="13" t="str">
        <f t="shared" si="44"/>
        <v/>
      </c>
      <c r="C130" s="14" t="str">
        <f t="shared" si="44"/>
        <v/>
      </c>
      <c r="D130" s="14" t="str">
        <f t="shared" si="44"/>
        <v/>
      </c>
      <c r="E130" s="15"/>
      <c r="F130" s="16"/>
      <c r="G130" s="17"/>
      <c r="H130" s="25" t="str">
        <f t="shared" si="45"/>
        <v/>
      </c>
      <c r="I130" s="44">
        <f t="shared" ref="I130" si="48">I124+3</f>
        <v>13</v>
      </c>
      <c r="J130" s="42" t="str">
        <f>J124</f>
        <v>周二</v>
      </c>
      <c r="K130" s="40" t="s">
        <v>1124</v>
      </c>
    </row>
    <row r="131" spans="1:11" ht="12" customHeight="1">
      <c r="A131" s="59"/>
      <c r="B131" s="18" t="str">
        <f t="shared" si="44"/>
        <v/>
      </c>
      <c r="C131" s="19" t="str">
        <f t="shared" si="44"/>
        <v/>
      </c>
      <c r="D131" s="19" t="str">
        <f t="shared" si="44"/>
        <v/>
      </c>
      <c r="E131" s="20"/>
      <c r="F131" s="21"/>
      <c r="G131" s="22"/>
      <c r="H131" s="26" t="str">
        <f t="shared" si="45"/>
        <v/>
      </c>
      <c r="I131" s="44"/>
      <c r="J131" s="43"/>
      <c r="K131" s="41"/>
    </row>
    <row r="132" spans="1:11" ht="12" customHeight="1">
      <c r="A132" s="57">
        <v>1916</v>
      </c>
      <c r="B132" s="8" t="s">
        <v>379</v>
      </c>
      <c r="C132" s="9">
        <v>4</v>
      </c>
      <c r="D132" s="9">
        <v>2019</v>
      </c>
      <c r="E132" s="10" t="s">
        <v>455</v>
      </c>
      <c r="F132" s="11" t="s">
        <v>456</v>
      </c>
      <c r="G132" s="12">
        <v>30</v>
      </c>
      <c r="H132" s="24">
        <f>SUM(G132:G139)</f>
        <v>120</v>
      </c>
      <c r="I132" s="44">
        <v>14</v>
      </c>
      <c r="J132" s="39" t="s">
        <v>373</v>
      </c>
      <c r="K132" s="40" t="s">
        <v>1126</v>
      </c>
    </row>
    <row r="133" spans="1:11" ht="12" customHeight="1">
      <c r="A133" s="58"/>
      <c r="B133" s="13" t="str">
        <f t="shared" ref="B133:D139" si="49">IF($E133&gt;0,B132,"")</f>
        <v>建筑与土木工程学院</v>
      </c>
      <c r="C133" s="14">
        <f t="shared" si="49"/>
        <v>4</v>
      </c>
      <c r="D133" s="14">
        <f t="shared" si="49"/>
        <v>2019</v>
      </c>
      <c r="E133" s="15" t="s">
        <v>457</v>
      </c>
      <c r="F133" s="16" t="s">
        <v>458</v>
      </c>
      <c r="G133" s="17">
        <v>30</v>
      </c>
      <c r="H133" s="25">
        <f t="shared" ref="H133:H139" si="50">IF($E133&gt;0,H132,"")</f>
        <v>120</v>
      </c>
      <c r="I133" s="44"/>
      <c r="J133" s="39" t="s">
        <v>374</v>
      </c>
      <c r="K133" s="41"/>
    </row>
    <row r="134" spans="1:11" ht="12" customHeight="1">
      <c r="A134" s="58"/>
      <c r="B134" s="13" t="str">
        <f t="shared" si="49"/>
        <v>建筑与土木工程学院</v>
      </c>
      <c r="C134" s="14">
        <f t="shared" si="49"/>
        <v>4</v>
      </c>
      <c r="D134" s="14">
        <f t="shared" si="49"/>
        <v>2019</v>
      </c>
      <c r="E134" s="15" t="s">
        <v>459</v>
      </c>
      <c r="F134" s="16" t="s">
        <v>1022</v>
      </c>
      <c r="G134" s="17">
        <v>29</v>
      </c>
      <c r="H134" s="25">
        <f t="shared" si="50"/>
        <v>120</v>
      </c>
      <c r="I134" s="44">
        <f t="shared" ref="I134" si="51">I132+1</f>
        <v>15</v>
      </c>
      <c r="J134" s="42" t="str">
        <f>J132</f>
        <v>周二</v>
      </c>
      <c r="K134" s="40" t="s">
        <v>1127</v>
      </c>
    </row>
    <row r="135" spans="1:11" ht="12" customHeight="1">
      <c r="A135" s="58"/>
      <c r="B135" s="13" t="str">
        <f t="shared" si="49"/>
        <v>建筑与土木工程学院</v>
      </c>
      <c r="C135" s="14">
        <f t="shared" si="49"/>
        <v>4</v>
      </c>
      <c r="D135" s="14">
        <f t="shared" si="49"/>
        <v>2019</v>
      </c>
      <c r="E135" s="15" t="s">
        <v>460</v>
      </c>
      <c r="F135" s="16" t="s">
        <v>461</v>
      </c>
      <c r="G135" s="17">
        <v>31</v>
      </c>
      <c r="H135" s="25">
        <f t="shared" si="50"/>
        <v>120</v>
      </c>
      <c r="I135" s="44"/>
      <c r="J135" s="43"/>
      <c r="K135" s="41"/>
    </row>
    <row r="136" spans="1:11" ht="12" customHeight="1">
      <c r="A136" s="58"/>
      <c r="B136" s="13" t="str">
        <f t="shared" si="49"/>
        <v/>
      </c>
      <c r="C136" s="14" t="str">
        <f t="shared" si="49"/>
        <v/>
      </c>
      <c r="D136" s="14" t="str">
        <f t="shared" si="49"/>
        <v/>
      </c>
      <c r="E136" s="15"/>
      <c r="F136" s="16"/>
      <c r="G136" s="17"/>
      <c r="H136" s="25" t="str">
        <f t="shared" si="50"/>
        <v/>
      </c>
      <c r="I136" s="44">
        <f t="shared" ref="I136" si="52">I132+2</f>
        <v>16</v>
      </c>
      <c r="J136" s="42" t="str">
        <f>J132</f>
        <v>周二</v>
      </c>
      <c r="K136" s="40" t="s">
        <v>1125</v>
      </c>
    </row>
    <row r="137" spans="1:11" ht="12" customHeight="1">
      <c r="A137" s="58"/>
      <c r="B137" s="13" t="str">
        <f t="shared" si="49"/>
        <v/>
      </c>
      <c r="C137" s="14" t="str">
        <f t="shared" si="49"/>
        <v/>
      </c>
      <c r="D137" s="14" t="str">
        <f t="shared" si="49"/>
        <v/>
      </c>
      <c r="E137" s="15"/>
      <c r="F137" s="16"/>
      <c r="G137" s="17"/>
      <c r="H137" s="25" t="str">
        <f t="shared" si="50"/>
        <v/>
      </c>
      <c r="I137" s="44"/>
      <c r="J137" s="43"/>
      <c r="K137" s="41"/>
    </row>
    <row r="138" spans="1:11" ht="12" customHeight="1">
      <c r="A138" s="58"/>
      <c r="B138" s="13" t="str">
        <f t="shared" si="49"/>
        <v/>
      </c>
      <c r="C138" s="14" t="str">
        <f t="shared" si="49"/>
        <v/>
      </c>
      <c r="D138" s="14" t="str">
        <f t="shared" si="49"/>
        <v/>
      </c>
      <c r="E138" s="15"/>
      <c r="F138" s="16"/>
      <c r="G138" s="17"/>
      <c r="H138" s="25" t="str">
        <f t="shared" si="50"/>
        <v/>
      </c>
      <c r="I138" s="44">
        <v>13</v>
      </c>
      <c r="J138" s="42" t="str">
        <f>J132</f>
        <v>周二</v>
      </c>
      <c r="K138" s="40" t="s">
        <v>1124</v>
      </c>
    </row>
    <row r="139" spans="1:11" ht="12" customHeight="1">
      <c r="A139" s="59"/>
      <c r="B139" s="18" t="str">
        <f t="shared" si="49"/>
        <v/>
      </c>
      <c r="C139" s="19" t="str">
        <f t="shared" si="49"/>
        <v/>
      </c>
      <c r="D139" s="19" t="str">
        <f t="shared" si="49"/>
        <v/>
      </c>
      <c r="E139" s="20"/>
      <c r="F139" s="21"/>
      <c r="G139" s="22"/>
      <c r="H139" s="26" t="str">
        <f t="shared" si="50"/>
        <v/>
      </c>
      <c r="I139" s="44"/>
      <c r="J139" s="43"/>
      <c r="K139" s="41"/>
    </row>
    <row r="140" spans="1:11" ht="12" customHeight="1">
      <c r="A140" s="57">
        <v>1917</v>
      </c>
      <c r="B140" s="8" t="s">
        <v>19</v>
      </c>
      <c r="C140" s="9">
        <v>4</v>
      </c>
      <c r="D140" s="9">
        <v>2019</v>
      </c>
      <c r="E140" s="10" t="s">
        <v>462</v>
      </c>
      <c r="F140" s="11" t="s">
        <v>463</v>
      </c>
      <c r="G140" s="12">
        <v>29</v>
      </c>
      <c r="H140" s="24">
        <f>SUM(G140:G147)</f>
        <v>116</v>
      </c>
      <c r="I140" s="44">
        <v>12</v>
      </c>
      <c r="J140" s="39" t="s">
        <v>374</v>
      </c>
      <c r="K140" s="40" t="s">
        <v>1126</v>
      </c>
    </row>
    <row r="141" spans="1:11" ht="12" customHeight="1">
      <c r="A141" s="58"/>
      <c r="B141" s="13" t="str">
        <f t="shared" ref="B141:D147" si="53">IF($E141&gt;0,B140,"")</f>
        <v>建筑与土木工程学院</v>
      </c>
      <c r="C141" s="14">
        <f t="shared" si="53"/>
        <v>4</v>
      </c>
      <c r="D141" s="14">
        <f t="shared" si="53"/>
        <v>2019</v>
      </c>
      <c r="E141" s="15" t="s">
        <v>464</v>
      </c>
      <c r="F141" s="16" t="s">
        <v>465</v>
      </c>
      <c r="G141" s="17">
        <v>29</v>
      </c>
      <c r="H141" s="25">
        <f t="shared" ref="H141:H147" si="54">IF($E141&gt;0,H140,"")</f>
        <v>116</v>
      </c>
      <c r="I141" s="44"/>
      <c r="J141" s="39" t="s">
        <v>373</v>
      </c>
      <c r="K141" s="41"/>
    </row>
    <row r="142" spans="1:11" ht="12" customHeight="1">
      <c r="A142" s="58"/>
      <c r="B142" s="13" t="str">
        <f t="shared" si="53"/>
        <v>建筑与土木工程学院</v>
      </c>
      <c r="C142" s="14">
        <f t="shared" si="53"/>
        <v>4</v>
      </c>
      <c r="D142" s="14">
        <f t="shared" si="53"/>
        <v>2019</v>
      </c>
      <c r="E142" s="15" t="s">
        <v>466</v>
      </c>
      <c r="F142" s="16" t="s">
        <v>1023</v>
      </c>
      <c r="G142" s="17">
        <v>29</v>
      </c>
      <c r="H142" s="25">
        <f t="shared" si="54"/>
        <v>116</v>
      </c>
      <c r="I142" s="44">
        <v>15</v>
      </c>
      <c r="J142" s="42" t="str">
        <f>J140</f>
        <v>周四</v>
      </c>
      <c r="K142" s="40" t="s">
        <v>1127</v>
      </c>
    </row>
    <row r="143" spans="1:11" ht="12" customHeight="1">
      <c r="A143" s="58"/>
      <c r="B143" s="13" t="str">
        <f t="shared" si="53"/>
        <v>建筑与土木工程学院</v>
      </c>
      <c r="C143" s="14">
        <f t="shared" si="53"/>
        <v>4</v>
      </c>
      <c r="D143" s="14">
        <f t="shared" si="53"/>
        <v>2019</v>
      </c>
      <c r="E143" s="15" t="s">
        <v>467</v>
      </c>
      <c r="F143" s="16" t="s">
        <v>468</v>
      </c>
      <c r="G143" s="17">
        <v>29</v>
      </c>
      <c r="H143" s="25">
        <f t="shared" si="54"/>
        <v>116</v>
      </c>
      <c r="I143" s="44"/>
      <c r="J143" s="43"/>
      <c r="K143" s="41"/>
    </row>
    <row r="144" spans="1:11" ht="12" customHeight="1">
      <c r="A144" s="58"/>
      <c r="B144" s="13" t="str">
        <f t="shared" si="53"/>
        <v/>
      </c>
      <c r="C144" s="14" t="str">
        <f t="shared" si="53"/>
        <v/>
      </c>
      <c r="D144" s="14" t="str">
        <f t="shared" si="53"/>
        <v/>
      </c>
      <c r="E144" s="15"/>
      <c r="F144" s="16"/>
      <c r="G144" s="17"/>
      <c r="H144" s="25" t="str">
        <f t="shared" si="54"/>
        <v/>
      </c>
      <c r="I144" s="44">
        <v>16</v>
      </c>
      <c r="J144" s="42" t="str">
        <f>J140</f>
        <v>周四</v>
      </c>
      <c r="K144" s="40" t="s">
        <v>1125</v>
      </c>
    </row>
    <row r="145" spans="1:11" ht="12" customHeight="1">
      <c r="A145" s="58"/>
      <c r="B145" s="13" t="str">
        <f t="shared" si="53"/>
        <v/>
      </c>
      <c r="C145" s="14" t="str">
        <f t="shared" si="53"/>
        <v/>
      </c>
      <c r="D145" s="14" t="str">
        <f t="shared" si="53"/>
        <v/>
      </c>
      <c r="E145" s="15"/>
      <c r="F145" s="16"/>
      <c r="G145" s="17"/>
      <c r="H145" s="25" t="str">
        <f t="shared" si="54"/>
        <v/>
      </c>
      <c r="I145" s="44"/>
      <c r="J145" s="43"/>
      <c r="K145" s="41"/>
    </row>
    <row r="146" spans="1:11" ht="12" customHeight="1">
      <c r="A146" s="58"/>
      <c r="B146" s="13" t="str">
        <f t="shared" si="53"/>
        <v/>
      </c>
      <c r="C146" s="14" t="str">
        <f t="shared" si="53"/>
        <v/>
      </c>
      <c r="D146" s="14" t="str">
        <f t="shared" si="53"/>
        <v/>
      </c>
      <c r="E146" s="15"/>
      <c r="F146" s="16"/>
      <c r="G146" s="17"/>
      <c r="H146" s="25" t="str">
        <f t="shared" si="54"/>
        <v/>
      </c>
      <c r="I146" s="44">
        <v>11</v>
      </c>
      <c r="J146" s="42" t="str">
        <f>J140</f>
        <v>周四</v>
      </c>
      <c r="K146" s="40" t="s">
        <v>1124</v>
      </c>
    </row>
    <row r="147" spans="1:11" ht="12" customHeight="1">
      <c r="A147" s="59"/>
      <c r="B147" s="18" t="str">
        <f t="shared" si="53"/>
        <v/>
      </c>
      <c r="C147" s="19" t="str">
        <f t="shared" si="53"/>
        <v/>
      </c>
      <c r="D147" s="19" t="str">
        <f t="shared" si="53"/>
        <v/>
      </c>
      <c r="E147" s="20"/>
      <c r="F147" s="21"/>
      <c r="G147" s="22"/>
      <c r="H147" s="26" t="str">
        <f t="shared" si="54"/>
        <v/>
      </c>
      <c r="I147" s="44"/>
      <c r="J147" s="43"/>
      <c r="K147" s="41"/>
    </row>
    <row r="148" spans="1:11" ht="12" customHeight="1">
      <c r="A148" s="57">
        <v>1918</v>
      </c>
      <c r="B148" s="8" t="s">
        <v>380</v>
      </c>
      <c r="C148" s="9">
        <v>4</v>
      </c>
      <c r="D148" s="9">
        <v>2019</v>
      </c>
      <c r="E148" s="10" t="s">
        <v>496</v>
      </c>
      <c r="F148" s="11" t="s">
        <v>497</v>
      </c>
      <c r="G148" s="12">
        <v>29</v>
      </c>
      <c r="H148" s="24">
        <f>SUM(G148:G155)</f>
        <v>120</v>
      </c>
      <c r="I148" s="44">
        <v>10</v>
      </c>
      <c r="J148" s="39" t="s">
        <v>373</v>
      </c>
      <c r="K148" s="40" t="s">
        <v>1126</v>
      </c>
    </row>
    <row r="149" spans="1:11" ht="12" customHeight="1">
      <c r="A149" s="58"/>
      <c r="B149" s="13" t="str">
        <f t="shared" ref="B149:D155" si="55">IF($E149&gt;0,B148,"")</f>
        <v>文学与新闻传播学院</v>
      </c>
      <c r="C149" s="14">
        <f t="shared" si="55"/>
        <v>4</v>
      </c>
      <c r="D149" s="14">
        <f t="shared" si="55"/>
        <v>2019</v>
      </c>
      <c r="E149" s="15" t="s">
        <v>498</v>
      </c>
      <c r="F149" s="16" t="s">
        <v>1024</v>
      </c>
      <c r="G149" s="17">
        <v>29</v>
      </c>
      <c r="H149" s="25">
        <f t="shared" ref="H149:H155" si="56">IF($E149&gt;0,H148,"")</f>
        <v>120</v>
      </c>
      <c r="I149" s="44"/>
      <c r="J149" s="39" t="s">
        <v>373</v>
      </c>
      <c r="K149" s="41"/>
    </row>
    <row r="150" spans="1:11" ht="12" customHeight="1">
      <c r="A150" s="58"/>
      <c r="B150" s="13" t="str">
        <f t="shared" si="55"/>
        <v>文学与新闻传播学院</v>
      </c>
      <c r="C150" s="14">
        <f t="shared" si="55"/>
        <v>4</v>
      </c>
      <c r="D150" s="14">
        <f t="shared" si="55"/>
        <v>2019</v>
      </c>
      <c r="E150" s="15" t="s">
        <v>501</v>
      </c>
      <c r="F150" s="16" t="s">
        <v>1112</v>
      </c>
      <c r="G150" s="17">
        <v>31</v>
      </c>
      <c r="H150" s="25">
        <f t="shared" si="56"/>
        <v>120</v>
      </c>
      <c r="I150" s="44">
        <f t="shared" ref="I150" si="57">I148+1</f>
        <v>11</v>
      </c>
      <c r="J150" s="42" t="str">
        <f>J148</f>
        <v>周二</v>
      </c>
      <c r="K150" s="40" t="s">
        <v>1127</v>
      </c>
    </row>
    <row r="151" spans="1:11" ht="12" customHeight="1">
      <c r="A151" s="58"/>
      <c r="B151" s="13" t="str">
        <f t="shared" si="55"/>
        <v>文学与新闻传播学院</v>
      </c>
      <c r="C151" s="14">
        <f t="shared" si="55"/>
        <v>4</v>
      </c>
      <c r="D151" s="14">
        <f t="shared" si="55"/>
        <v>2019</v>
      </c>
      <c r="E151" s="15" t="s">
        <v>502</v>
      </c>
      <c r="F151" s="16" t="s">
        <v>503</v>
      </c>
      <c r="G151" s="17">
        <v>31</v>
      </c>
      <c r="H151" s="25">
        <f t="shared" si="56"/>
        <v>120</v>
      </c>
      <c r="I151" s="44"/>
      <c r="J151" s="43"/>
      <c r="K151" s="41"/>
    </row>
    <row r="152" spans="1:11" ht="12" customHeight="1">
      <c r="A152" s="58"/>
      <c r="B152" s="13" t="str">
        <f t="shared" si="55"/>
        <v/>
      </c>
      <c r="C152" s="14" t="str">
        <f t="shared" si="55"/>
        <v/>
      </c>
      <c r="D152" s="14" t="str">
        <f t="shared" si="55"/>
        <v/>
      </c>
      <c r="E152" s="15"/>
      <c r="F152" s="16"/>
      <c r="G152" s="17"/>
      <c r="H152" s="25" t="str">
        <f t="shared" si="56"/>
        <v/>
      </c>
      <c r="I152" s="44">
        <f t="shared" ref="I152" si="58">I148+2</f>
        <v>12</v>
      </c>
      <c r="J152" s="42" t="str">
        <f>J148</f>
        <v>周二</v>
      </c>
      <c r="K152" s="40" t="s">
        <v>1125</v>
      </c>
    </row>
    <row r="153" spans="1:11" ht="12" customHeight="1">
      <c r="A153" s="58"/>
      <c r="B153" s="13" t="str">
        <f t="shared" si="55"/>
        <v/>
      </c>
      <c r="C153" s="14" t="str">
        <f t="shared" si="55"/>
        <v/>
      </c>
      <c r="D153" s="14" t="str">
        <f t="shared" si="55"/>
        <v/>
      </c>
      <c r="E153" s="15"/>
      <c r="F153" s="16"/>
      <c r="G153" s="17"/>
      <c r="H153" s="25" t="str">
        <f t="shared" si="56"/>
        <v/>
      </c>
      <c r="I153" s="44"/>
      <c r="J153" s="43"/>
      <c r="K153" s="41"/>
    </row>
    <row r="154" spans="1:11" ht="12" customHeight="1">
      <c r="A154" s="58"/>
      <c r="B154" s="13" t="str">
        <f t="shared" si="55"/>
        <v/>
      </c>
      <c r="C154" s="14" t="str">
        <f t="shared" si="55"/>
        <v/>
      </c>
      <c r="D154" s="14" t="str">
        <f t="shared" si="55"/>
        <v/>
      </c>
      <c r="E154" s="15"/>
      <c r="F154" s="16"/>
      <c r="G154" s="17"/>
      <c r="H154" s="25" t="str">
        <f t="shared" si="56"/>
        <v/>
      </c>
      <c r="I154" s="44">
        <f t="shared" ref="I154" si="59">I148+3</f>
        <v>13</v>
      </c>
      <c r="J154" s="42" t="str">
        <f>J148</f>
        <v>周二</v>
      </c>
      <c r="K154" s="40" t="s">
        <v>1124</v>
      </c>
    </row>
    <row r="155" spans="1:11" ht="12" customHeight="1">
      <c r="A155" s="59"/>
      <c r="B155" s="18" t="str">
        <f t="shared" si="55"/>
        <v/>
      </c>
      <c r="C155" s="19" t="str">
        <f t="shared" si="55"/>
        <v/>
      </c>
      <c r="D155" s="19" t="str">
        <f t="shared" si="55"/>
        <v/>
      </c>
      <c r="E155" s="20"/>
      <c r="F155" s="21"/>
      <c r="G155" s="22"/>
      <c r="H155" s="26" t="str">
        <f t="shared" si="56"/>
        <v/>
      </c>
      <c r="I155" s="44"/>
      <c r="J155" s="43"/>
      <c r="K155" s="41"/>
    </row>
    <row r="156" spans="1:11" ht="12" customHeight="1">
      <c r="A156" s="57">
        <v>1919</v>
      </c>
      <c r="B156" s="8" t="s">
        <v>81</v>
      </c>
      <c r="C156" s="9">
        <v>4</v>
      </c>
      <c r="D156" s="9">
        <v>2019</v>
      </c>
      <c r="E156" s="10" t="s">
        <v>494</v>
      </c>
      <c r="F156" s="11" t="s">
        <v>495</v>
      </c>
      <c r="G156" s="12">
        <v>30</v>
      </c>
      <c r="H156" s="24">
        <f>SUM(G156:G163)</f>
        <v>120</v>
      </c>
      <c r="I156" s="44">
        <v>10</v>
      </c>
      <c r="J156" s="39" t="s">
        <v>374</v>
      </c>
      <c r="K156" s="40" t="s">
        <v>1126</v>
      </c>
    </row>
    <row r="157" spans="1:11" ht="12" customHeight="1">
      <c r="A157" s="58"/>
      <c r="B157" s="13" t="str">
        <f t="shared" ref="B157:D163" si="60">IF($E157&gt;0,B156,"")</f>
        <v>文学与新闻传播学院</v>
      </c>
      <c r="C157" s="14">
        <f t="shared" si="60"/>
        <v>4</v>
      </c>
      <c r="D157" s="14">
        <f t="shared" si="60"/>
        <v>2019</v>
      </c>
      <c r="E157" s="15" t="s">
        <v>499</v>
      </c>
      <c r="F157" s="16" t="s">
        <v>500</v>
      </c>
      <c r="G157" s="17">
        <v>30</v>
      </c>
      <c r="H157" s="25">
        <f t="shared" ref="H157:H163" si="61">IF($E157&gt;0,H156,"")</f>
        <v>120</v>
      </c>
      <c r="I157" s="44"/>
      <c r="J157" s="39" t="s">
        <v>374</v>
      </c>
      <c r="K157" s="41"/>
    </row>
    <row r="158" spans="1:11" ht="12" customHeight="1">
      <c r="A158" s="58"/>
      <c r="B158" s="13" t="str">
        <f t="shared" si="60"/>
        <v>文学与新闻传播学院</v>
      </c>
      <c r="C158" s="14">
        <f t="shared" si="60"/>
        <v>4</v>
      </c>
      <c r="D158" s="14">
        <f t="shared" si="60"/>
        <v>2019</v>
      </c>
      <c r="E158" s="15" t="s">
        <v>504</v>
      </c>
      <c r="F158" s="16" t="s">
        <v>1113</v>
      </c>
      <c r="G158" s="17">
        <v>31</v>
      </c>
      <c r="H158" s="25">
        <f t="shared" si="61"/>
        <v>120</v>
      </c>
      <c r="I158" s="44">
        <f t="shared" ref="I158" si="62">I156+1</f>
        <v>11</v>
      </c>
      <c r="J158" s="42" t="str">
        <f>J156</f>
        <v>周四</v>
      </c>
      <c r="K158" s="40" t="s">
        <v>1127</v>
      </c>
    </row>
    <row r="159" spans="1:11" ht="12" customHeight="1">
      <c r="A159" s="58"/>
      <c r="B159" s="13" t="str">
        <f t="shared" si="60"/>
        <v>文学与新闻传播学院</v>
      </c>
      <c r="C159" s="14">
        <f t="shared" si="60"/>
        <v>4</v>
      </c>
      <c r="D159" s="14">
        <f t="shared" si="60"/>
        <v>2019</v>
      </c>
      <c r="E159" s="15" t="s">
        <v>512</v>
      </c>
      <c r="F159" s="16" t="s">
        <v>513</v>
      </c>
      <c r="G159" s="17">
        <v>29</v>
      </c>
      <c r="H159" s="25">
        <f t="shared" si="61"/>
        <v>120</v>
      </c>
      <c r="I159" s="44"/>
      <c r="J159" s="43"/>
      <c r="K159" s="41"/>
    </row>
    <row r="160" spans="1:11" ht="12" customHeight="1">
      <c r="A160" s="58"/>
      <c r="B160" s="13" t="str">
        <f t="shared" si="60"/>
        <v/>
      </c>
      <c r="C160" s="14" t="str">
        <f t="shared" si="60"/>
        <v/>
      </c>
      <c r="D160" s="14" t="str">
        <f t="shared" si="60"/>
        <v/>
      </c>
      <c r="E160" s="15"/>
      <c r="F160" s="16"/>
      <c r="G160" s="17"/>
      <c r="H160" s="25" t="str">
        <f t="shared" si="61"/>
        <v/>
      </c>
      <c r="I160" s="44">
        <f t="shared" ref="I160" si="63">I156+2</f>
        <v>12</v>
      </c>
      <c r="J160" s="42" t="str">
        <f>J156</f>
        <v>周四</v>
      </c>
      <c r="K160" s="40" t="s">
        <v>1125</v>
      </c>
    </row>
    <row r="161" spans="1:11" ht="12" customHeight="1">
      <c r="A161" s="58"/>
      <c r="B161" s="13" t="str">
        <f t="shared" si="60"/>
        <v/>
      </c>
      <c r="C161" s="14" t="str">
        <f t="shared" si="60"/>
        <v/>
      </c>
      <c r="D161" s="14" t="str">
        <f t="shared" si="60"/>
        <v/>
      </c>
      <c r="E161" s="15"/>
      <c r="F161" s="16"/>
      <c r="G161" s="17"/>
      <c r="H161" s="25" t="str">
        <f t="shared" si="61"/>
        <v/>
      </c>
      <c r="I161" s="44"/>
      <c r="J161" s="43"/>
      <c r="K161" s="41"/>
    </row>
    <row r="162" spans="1:11" ht="12" customHeight="1">
      <c r="A162" s="58"/>
      <c r="B162" s="13" t="str">
        <f t="shared" si="60"/>
        <v/>
      </c>
      <c r="C162" s="14" t="str">
        <f t="shared" si="60"/>
        <v/>
      </c>
      <c r="D162" s="14" t="str">
        <f t="shared" si="60"/>
        <v/>
      </c>
      <c r="E162" s="15"/>
      <c r="F162" s="16"/>
      <c r="G162" s="17"/>
      <c r="H162" s="25" t="str">
        <f t="shared" si="61"/>
        <v/>
      </c>
      <c r="I162" s="44">
        <f t="shared" ref="I162" si="64">I156+3</f>
        <v>13</v>
      </c>
      <c r="J162" s="42" t="str">
        <f>J156</f>
        <v>周四</v>
      </c>
      <c r="K162" s="40" t="s">
        <v>1124</v>
      </c>
    </row>
    <row r="163" spans="1:11" ht="12" customHeight="1">
      <c r="A163" s="59"/>
      <c r="B163" s="18" t="str">
        <f t="shared" si="60"/>
        <v/>
      </c>
      <c r="C163" s="19" t="str">
        <f t="shared" si="60"/>
        <v/>
      </c>
      <c r="D163" s="19" t="str">
        <f t="shared" si="60"/>
        <v/>
      </c>
      <c r="E163" s="20"/>
      <c r="F163" s="21"/>
      <c r="G163" s="22"/>
      <c r="H163" s="26" t="str">
        <f t="shared" si="61"/>
        <v/>
      </c>
      <c r="I163" s="44"/>
      <c r="J163" s="43"/>
      <c r="K163" s="41"/>
    </row>
    <row r="164" spans="1:11" ht="12" customHeight="1">
      <c r="A164" s="57">
        <v>1920</v>
      </c>
      <c r="B164" s="8" t="s">
        <v>81</v>
      </c>
      <c r="C164" s="9">
        <v>4</v>
      </c>
      <c r="D164" s="9">
        <v>2019</v>
      </c>
      <c r="E164" s="10" t="s">
        <v>507</v>
      </c>
      <c r="F164" s="11" t="s">
        <v>508</v>
      </c>
      <c r="G164" s="12">
        <v>30</v>
      </c>
      <c r="H164" s="24">
        <f>SUM(G164:G171)</f>
        <v>120</v>
      </c>
      <c r="I164" s="44">
        <v>14</v>
      </c>
      <c r="J164" s="39" t="s">
        <v>374</v>
      </c>
      <c r="K164" s="40" t="s">
        <v>1126</v>
      </c>
    </row>
    <row r="165" spans="1:11" ht="12" customHeight="1">
      <c r="A165" s="58"/>
      <c r="B165" s="13" t="str">
        <f t="shared" ref="B165:D171" si="65">IF($E165&gt;0,B164,"")</f>
        <v>文学与新闻传播学院</v>
      </c>
      <c r="C165" s="14">
        <f t="shared" si="65"/>
        <v>4</v>
      </c>
      <c r="D165" s="14">
        <f t="shared" si="65"/>
        <v>2019</v>
      </c>
      <c r="E165" s="15" t="s">
        <v>509</v>
      </c>
      <c r="F165" s="16" t="s">
        <v>510</v>
      </c>
      <c r="G165" s="17">
        <v>31</v>
      </c>
      <c r="H165" s="25">
        <f t="shared" ref="H165:H171" si="66">IF($E165&gt;0,H164,"")</f>
        <v>120</v>
      </c>
      <c r="I165" s="44"/>
      <c r="J165" s="39" t="s">
        <v>373</v>
      </c>
      <c r="K165" s="41"/>
    </row>
    <row r="166" spans="1:11" ht="12" customHeight="1">
      <c r="A166" s="58"/>
      <c r="B166" s="13" t="str">
        <f t="shared" si="65"/>
        <v>文学与新闻传播学院</v>
      </c>
      <c r="C166" s="14">
        <f t="shared" si="65"/>
        <v>4</v>
      </c>
      <c r="D166" s="14">
        <f t="shared" si="65"/>
        <v>2019</v>
      </c>
      <c r="E166" s="15" t="s">
        <v>511</v>
      </c>
      <c r="F166" s="16" t="s">
        <v>1025</v>
      </c>
      <c r="G166" s="17">
        <v>31</v>
      </c>
      <c r="H166" s="25">
        <f t="shared" si="66"/>
        <v>120</v>
      </c>
      <c r="I166" s="44">
        <f t="shared" ref="I166" si="67">I164+1</f>
        <v>15</v>
      </c>
      <c r="J166" s="42" t="str">
        <f>J164</f>
        <v>周四</v>
      </c>
      <c r="K166" s="40" t="s">
        <v>1127</v>
      </c>
    </row>
    <row r="167" spans="1:11" ht="12" customHeight="1">
      <c r="A167" s="58"/>
      <c r="B167" s="13" t="str">
        <f t="shared" si="65"/>
        <v>文学与新闻传播学院</v>
      </c>
      <c r="C167" s="14">
        <f t="shared" si="65"/>
        <v>4</v>
      </c>
      <c r="D167" s="14">
        <f t="shared" si="65"/>
        <v>2019</v>
      </c>
      <c r="E167" s="15" t="s">
        <v>505</v>
      </c>
      <c r="F167" s="16" t="s">
        <v>506</v>
      </c>
      <c r="G167" s="17">
        <v>28</v>
      </c>
      <c r="H167" s="25">
        <f t="shared" si="66"/>
        <v>120</v>
      </c>
      <c r="I167" s="44"/>
      <c r="J167" s="43"/>
      <c r="K167" s="41"/>
    </row>
    <row r="168" spans="1:11" ht="12" customHeight="1">
      <c r="A168" s="58"/>
      <c r="B168" s="13" t="str">
        <f t="shared" si="65"/>
        <v/>
      </c>
      <c r="C168" s="14" t="str">
        <f t="shared" si="65"/>
        <v/>
      </c>
      <c r="D168" s="14" t="str">
        <f t="shared" si="65"/>
        <v/>
      </c>
      <c r="E168" s="15"/>
      <c r="F168" s="16"/>
      <c r="G168" s="17"/>
      <c r="H168" s="25" t="str">
        <f t="shared" si="66"/>
        <v/>
      </c>
      <c r="I168" s="44">
        <f t="shared" ref="I168" si="68">I164+2</f>
        <v>16</v>
      </c>
      <c r="J168" s="42" t="str">
        <f>J164</f>
        <v>周四</v>
      </c>
      <c r="K168" s="40" t="s">
        <v>1124</v>
      </c>
    </row>
    <row r="169" spans="1:11" ht="12" customHeight="1">
      <c r="A169" s="58"/>
      <c r="B169" s="13" t="str">
        <f t="shared" si="65"/>
        <v/>
      </c>
      <c r="C169" s="14" t="str">
        <f t="shared" si="65"/>
        <v/>
      </c>
      <c r="D169" s="14" t="str">
        <f t="shared" si="65"/>
        <v/>
      </c>
      <c r="E169" s="15"/>
      <c r="F169" s="16"/>
      <c r="G169" s="17"/>
      <c r="H169" s="25" t="str">
        <f t="shared" si="66"/>
        <v/>
      </c>
      <c r="I169" s="44"/>
      <c r="J169" s="43"/>
      <c r="K169" s="41"/>
    </row>
    <row r="170" spans="1:11" ht="12" customHeight="1">
      <c r="A170" s="58"/>
      <c r="B170" s="13" t="str">
        <f t="shared" si="65"/>
        <v/>
      </c>
      <c r="C170" s="14" t="str">
        <f t="shared" si="65"/>
        <v/>
      </c>
      <c r="D170" s="14" t="str">
        <f t="shared" si="65"/>
        <v/>
      </c>
      <c r="E170" s="15"/>
      <c r="F170" s="16"/>
      <c r="G170" s="17"/>
      <c r="H170" s="25" t="str">
        <f t="shared" si="66"/>
        <v/>
      </c>
      <c r="I170" s="44">
        <v>13</v>
      </c>
      <c r="J170" s="42" t="str">
        <f>J164</f>
        <v>周四</v>
      </c>
      <c r="K170" s="40" t="s">
        <v>1125</v>
      </c>
    </row>
    <row r="171" spans="1:11" ht="12" customHeight="1">
      <c r="A171" s="59"/>
      <c r="B171" s="18" t="str">
        <f t="shared" si="65"/>
        <v/>
      </c>
      <c r="C171" s="19" t="str">
        <f t="shared" si="65"/>
        <v/>
      </c>
      <c r="D171" s="19" t="str">
        <f t="shared" si="65"/>
        <v/>
      </c>
      <c r="E171" s="20"/>
      <c r="F171" s="21"/>
      <c r="G171" s="22"/>
      <c r="H171" s="26" t="str">
        <f t="shared" si="66"/>
        <v/>
      </c>
      <c r="I171" s="44"/>
      <c r="J171" s="43"/>
      <c r="K171" s="41"/>
    </row>
    <row r="172" spans="1:11" ht="12" customHeight="1">
      <c r="A172" s="57">
        <v>1921</v>
      </c>
      <c r="B172" s="8" t="s">
        <v>381</v>
      </c>
      <c r="C172" s="9">
        <v>4</v>
      </c>
      <c r="D172" s="9">
        <v>2019</v>
      </c>
      <c r="E172" s="10" t="s">
        <v>514</v>
      </c>
      <c r="F172" s="11" t="s">
        <v>515</v>
      </c>
      <c r="G172" s="12">
        <v>30</v>
      </c>
      <c r="H172" s="24">
        <f>SUM(G172:G179)</f>
        <v>118</v>
      </c>
      <c r="I172" s="44">
        <v>10</v>
      </c>
      <c r="J172" s="39" t="s">
        <v>374</v>
      </c>
      <c r="K172" s="40" t="s">
        <v>1127</v>
      </c>
    </row>
    <row r="173" spans="1:11" ht="12" customHeight="1">
      <c r="A173" s="58"/>
      <c r="B173" s="13" t="str">
        <f t="shared" ref="B173:D179" si="69">IF($E173&gt;0,B172,"")</f>
        <v>商学院</v>
      </c>
      <c r="C173" s="14">
        <f t="shared" si="69"/>
        <v>4</v>
      </c>
      <c r="D173" s="14">
        <f t="shared" si="69"/>
        <v>2019</v>
      </c>
      <c r="E173" s="15" t="s">
        <v>516</v>
      </c>
      <c r="F173" s="16" t="s">
        <v>517</v>
      </c>
      <c r="G173" s="17">
        <v>28</v>
      </c>
      <c r="H173" s="25">
        <f t="shared" ref="H173:H179" si="70">IF($E173&gt;0,H172,"")</f>
        <v>118</v>
      </c>
      <c r="I173" s="44"/>
      <c r="J173" s="39" t="s">
        <v>374</v>
      </c>
      <c r="K173" s="41"/>
    </row>
    <row r="174" spans="1:11" ht="12" customHeight="1">
      <c r="A174" s="58"/>
      <c r="B174" s="13" t="str">
        <f t="shared" si="69"/>
        <v>商学院</v>
      </c>
      <c r="C174" s="14">
        <f t="shared" si="69"/>
        <v>4</v>
      </c>
      <c r="D174" s="14">
        <f t="shared" si="69"/>
        <v>2019</v>
      </c>
      <c r="E174" s="15" t="s">
        <v>518</v>
      </c>
      <c r="F174" s="16" t="s">
        <v>985</v>
      </c>
      <c r="G174" s="17">
        <v>31</v>
      </c>
      <c r="H174" s="25">
        <f t="shared" si="70"/>
        <v>118</v>
      </c>
      <c r="I174" s="44">
        <f t="shared" ref="I174" si="71">I172+1</f>
        <v>11</v>
      </c>
      <c r="J174" s="42" t="str">
        <f>J172</f>
        <v>周四</v>
      </c>
      <c r="K174" s="40" t="s">
        <v>1126</v>
      </c>
    </row>
    <row r="175" spans="1:11" ht="12" customHeight="1">
      <c r="A175" s="58"/>
      <c r="B175" s="13" t="str">
        <f t="shared" si="69"/>
        <v>商学院</v>
      </c>
      <c r="C175" s="14">
        <f t="shared" si="69"/>
        <v>4</v>
      </c>
      <c r="D175" s="14">
        <f t="shared" si="69"/>
        <v>2019</v>
      </c>
      <c r="E175" s="15" t="s">
        <v>519</v>
      </c>
      <c r="F175" s="16" t="s">
        <v>520</v>
      </c>
      <c r="G175" s="17">
        <v>29</v>
      </c>
      <c r="H175" s="25">
        <f t="shared" si="70"/>
        <v>118</v>
      </c>
      <c r="I175" s="44"/>
      <c r="J175" s="43"/>
      <c r="K175" s="41"/>
    </row>
    <row r="176" spans="1:11" ht="12" customHeight="1">
      <c r="A176" s="58"/>
      <c r="B176" s="13" t="str">
        <f t="shared" si="69"/>
        <v/>
      </c>
      <c r="C176" s="14" t="str">
        <f t="shared" si="69"/>
        <v/>
      </c>
      <c r="D176" s="14" t="str">
        <f t="shared" si="69"/>
        <v/>
      </c>
      <c r="E176" s="15"/>
      <c r="F176" s="16"/>
      <c r="G176" s="17"/>
      <c r="H176" s="25" t="str">
        <f t="shared" si="70"/>
        <v/>
      </c>
      <c r="I176" s="44">
        <f t="shared" ref="I176" si="72">I172+2</f>
        <v>12</v>
      </c>
      <c r="J176" s="42" t="str">
        <f>J172</f>
        <v>周四</v>
      </c>
      <c r="K176" s="40" t="s">
        <v>1124</v>
      </c>
    </row>
    <row r="177" spans="1:11" ht="12" customHeight="1">
      <c r="A177" s="58"/>
      <c r="B177" s="13" t="str">
        <f t="shared" si="69"/>
        <v/>
      </c>
      <c r="C177" s="14" t="str">
        <f t="shared" si="69"/>
        <v/>
      </c>
      <c r="D177" s="14" t="str">
        <f t="shared" si="69"/>
        <v/>
      </c>
      <c r="E177" s="15"/>
      <c r="F177" s="16"/>
      <c r="G177" s="17"/>
      <c r="H177" s="25" t="str">
        <f t="shared" si="70"/>
        <v/>
      </c>
      <c r="I177" s="44"/>
      <c r="J177" s="43"/>
      <c r="K177" s="41"/>
    </row>
    <row r="178" spans="1:11" ht="12" customHeight="1">
      <c r="A178" s="58"/>
      <c r="B178" s="13" t="str">
        <f t="shared" si="69"/>
        <v/>
      </c>
      <c r="C178" s="14" t="str">
        <f t="shared" si="69"/>
        <v/>
      </c>
      <c r="D178" s="14" t="str">
        <f t="shared" si="69"/>
        <v/>
      </c>
      <c r="E178" s="15"/>
      <c r="F178" s="16"/>
      <c r="G178" s="17"/>
      <c r="H178" s="25" t="str">
        <f t="shared" si="70"/>
        <v/>
      </c>
      <c r="I178" s="44">
        <f t="shared" ref="I178" si="73">I172+3</f>
        <v>13</v>
      </c>
      <c r="J178" s="42" t="str">
        <f>J172</f>
        <v>周四</v>
      </c>
      <c r="K178" s="40" t="s">
        <v>1125</v>
      </c>
    </row>
    <row r="179" spans="1:11" ht="12" customHeight="1">
      <c r="A179" s="59"/>
      <c r="B179" s="18" t="str">
        <f t="shared" si="69"/>
        <v/>
      </c>
      <c r="C179" s="19" t="str">
        <f t="shared" si="69"/>
        <v/>
      </c>
      <c r="D179" s="19" t="str">
        <f t="shared" si="69"/>
        <v/>
      </c>
      <c r="E179" s="20"/>
      <c r="F179" s="21"/>
      <c r="G179" s="22"/>
      <c r="H179" s="26" t="str">
        <f t="shared" si="70"/>
        <v/>
      </c>
      <c r="I179" s="44"/>
      <c r="J179" s="43"/>
      <c r="K179" s="41"/>
    </row>
    <row r="180" spans="1:11" ht="12" customHeight="1">
      <c r="A180" s="57">
        <v>1922</v>
      </c>
      <c r="B180" s="8" t="s">
        <v>103</v>
      </c>
      <c r="C180" s="9">
        <v>4</v>
      </c>
      <c r="D180" s="9">
        <v>2019</v>
      </c>
      <c r="E180" s="10" t="s">
        <v>521</v>
      </c>
      <c r="F180" s="11" t="s">
        <v>522</v>
      </c>
      <c r="G180" s="12">
        <v>30</v>
      </c>
      <c r="H180" s="24">
        <f>SUM(G180:G187)</f>
        <v>105</v>
      </c>
      <c r="I180" s="44">
        <v>14</v>
      </c>
      <c r="J180" s="39" t="s">
        <v>373</v>
      </c>
      <c r="K180" s="40" t="s">
        <v>1126</v>
      </c>
    </row>
    <row r="181" spans="1:11" ht="12" customHeight="1">
      <c r="A181" s="58"/>
      <c r="B181" s="13" t="str">
        <f t="shared" ref="B181:D187" si="74">IF($E181&gt;0,B180,"")</f>
        <v>商学院</v>
      </c>
      <c r="C181" s="14">
        <f t="shared" si="74"/>
        <v>4</v>
      </c>
      <c r="D181" s="14">
        <f t="shared" si="74"/>
        <v>2019</v>
      </c>
      <c r="E181" s="15" t="s">
        <v>523</v>
      </c>
      <c r="F181" s="16" t="s">
        <v>524</v>
      </c>
      <c r="G181" s="17">
        <v>31</v>
      </c>
      <c r="H181" s="25">
        <f t="shared" ref="H181:H187" si="75">IF($E181&gt;0,H180,"")</f>
        <v>105</v>
      </c>
      <c r="I181" s="44"/>
      <c r="J181" s="39" t="s">
        <v>373</v>
      </c>
      <c r="K181" s="41"/>
    </row>
    <row r="182" spans="1:11" ht="12" customHeight="1">
      <c r="A182" s="58"/>
      <c r="B182" s="13" t="str">
        <f t="shared" si="74"/>
        <v>商学院</v>
      </c>
      <c r="C182" s="14">
        <f t="shared" si="74"/>
        <v>4</v>
      </c>
      <c r="D182" s="14">
        <f t="shared" si="74"/>
        <v>2019</v>
      </c>
      <c r="E182" s="15" t="s">
        <v>525</v>
      </c>
      <c r="F182" s="16" t="s">
        <v>1026</v>
      </c>
      <c r="G182" s="17">
        <v>22</v>
      </c>
      <c r="H182" s="25">
        <f t="shared" si="75"/>
        <v>105</v>
      </c>
      <c r="I182" s="44">
        <f t="shared" ref="I182" si="76">I180+1</f>
        <v>15</v>
      </c>
      <c r="J182" s="42" t="str">
        <f>J180</f>
        <v>周二</v>
      </c>
      <c r="K182" s="40" t="s">
        <v>1127</v>
      </c>
    </row>
    <row r="183" spans="1:11" ht="12" customHeight="1">
      <c r="A183" s="58"/>
      <c r="B183" s="13" t="str">
        <f t="shared" si="74"/>
        <v>商学院</v>
      </c>
      <c r="C183" s="14">
        <f t="shared" si="74"/>
        <v>4</v>
      </c>
      <c r="D183" s="14">
        <f t="shared" si="74"/>
        <v>2019</v>
      </c>
      <c r="E183" s="15" t="s">
        <v>526</v>
      </c>
      <c r="F183" s="16" t="s">
        <v>527</v>
      </c>
      <c r="G183" s="17">
        <v>22</v>
      </c>
      <c r="H183" s="25">
        <f t="shared" si="75"/>
        <v>105</v>
      </c>
      <c r="I183" s="44"/>
      <c r="J183" s="43"/>
      <c r="K183" s="41"/>
    </row>
    <row r="184" spans="1:11" ht="12" customHeight="1">
      <c r="A184" s="58"/>
      <c r="B184" s="13" t="str">
        <f t="shared" si="74"/>
        <v/>
      </c>
      <c r="C184" s="14" t="str">
        <f t="shared" si="74"/>
        <v/>
      </c>
      <c r="D184" s="14" t="str">
        <f t="shared" si="74"/>
        <v/>
      </c>
      <c r="E184" s="15"/>
      <c r="F184" s="16"/>
      <c r="G184" s="17"/>
      <c r="H184" s="25" t="str">
        <f t="shared" si="75"/>
        <v/>
      </c>
      <c r="I184" s="44">
        <f t="shared" ref="I184" si="77">I180+2</f>
        <v>16</v>
      </c>
      <c r="J184" s="42" t="str">
        <f>J180</f>
        <v>周二</v>
      </c>
      <c r="K184" s="40" t="s">
        <v>1125</v>
      </c>
    </row>
    <row r="185" spans="1:11" ht="12" customHeight="1">
      <c r="A185" s="58"/>
      <c r="B185" s="13" t="str">
        <f t="shared" si="74"/>
        <v/>
      </c>
      <c r="C185" s="14" t="str">
        <f t="shared" si="74"/>
        <v/>
      </c>
      <c r="D185" s="14" t="str">
        <f t="shared" si="74"/>
        <v/>
      </c>
      <c r="E185" s="15"/>
      <c r="F185" s="16"/>
      <c r="G185" s="17"/>
      <c r="H185" s="25" t="str">
        <f t="shared" si="75"/>
        <v/>
      </c>
      <c r="I185" s="44"/>
      <c r="J185" s="43"/>
      <c r="K185" s="41"/>
    </row>
    <row r="186" spans="1:11" ht="12" customHeight="1">
      <c r="A186" s="58"/>
      <c r="B186" s="13" t="str">
        <f t="shared" si="74"/>
        <v/>
      </c>
      <c r="C186" s="14" t="str">
        <f t="shared" si="74"/>
        <v/>
      </c>
      <c r="D186" s="14" t="str">
        <f t="shared" si="74"/>
        <v/>
      </c>
      <c r="E186" s="15"/>
      <c r="F186" s="16"/>
      <c r="G186" s="17"/>
      <c r="H186" s="25" t="str">
        <f t="shared" si="75"/>
        <v/>
      </c>
      <c r="I186" s="44">
        <v>13</v>
      </c>
      <c r="J186" s="47" t="s">
        <v>374</v>
      </c>
      <c r="K186" s="40" t="s">
        <v>1124</v>
      </c>
    </row>
    <row r="187" spans="1:11" ht="12" customHeight="1">
      <c r="A187" s="59"/>
      <c r="B187" s="18" t="str">
        <f t="shared" si="74"/>
        <v/>
      </c>
      <c r="C187" s="19" t="str">
        <f t="shared" si="74"/>
        <v/>
      </c>
      <c r="D187" s="19" t="str">
        <f t="shared" si="74"/>
        <v/>
      </c>
      <c r="E187" s="20"/>
      <c r="F187" s="21"/>
      <c r="G187" s="22"/>
      <c r="H187" s="26" t="str">
        <f t="shared" si="75"/>
        <v/>
      </c>
      <c r="I187" s="44"/>
      <c r="J187" s="48"/>
      <c r="K187" s="41"/>
    </row>
    <row r="188" spans="1:11" ht="12" customHeight="1">
      <c r="A188" s="57">
        <v>1923</v>
      </c>
      <c r="B188" s="8" t="s">
        <v>103</v>
      </c>
      <c r="C188" s="9">
        <v>4</v>
      </c>
      <c r="D188" s="9">
        <v>2019</v>
      </c>
      <c r="E188" s="10" t="s">
        <v>528</v>
      </c>
      <c r="F188" s="11" t="s">
        <v>529</v>
      </c>
      <c r="G188" s="12">
        <v>30</v>
      </c>
      <c r="H188" s="24">
        <f>SUM(G188:G195)</f>
        <v>118</v>
      </c>
      <c r="I188" s="44">
        <v>10</v>
      </c>
      <c r="J188" s="39" t="s">
        <v>373</v>
      </c>
      <c r="K188" s="40" t="s">
        <v>1126</v>
      </c>
    </row>
    <row r="189" spans="1:11" ht="12" customHeight="1">
      <c r="A189" s="58"/>
      <c r="B189" s="13" t="str">
        <f t="shared" ref="B189:D195" si="78">IF($E189&gt;0,B188,"")</f>
        <v>商学院</v>
      </c>
      <c r="C189" s="14">
        <f t="shared" si="78"/>
        <v>4</v>
      </c>
      <c r="D189" s="14">
        <f t="shared" si="78"/>
        <v>2019</v>
      </c>
      <c r="E189" s="15" t="s">
        <v>530</v>
      </c>
      <c r="F189" s="16" t="s">
        <v>531</v>
      </c>
      <c r="G189" s="17">
        <v>29</v>
      </c>
      <c r="H189" s="25">
        <f t="shared" ref="H189:H195" si="79">IF($E189&gt;0,H188,"")</f>
        <v>118</v>
      </c>
      <c r="I189" s="44"/>
      <c r="J189" s="39" t="s">
        <v>374</v>
      </c>
      <c r="K189" s="41"/>
    </row>
    <row r="190" spans="1:11" ht="12" customHeight="1">
      <c r="A190" s="58"/>
      <c r="B190" s="13" t="str">
        <f t="shared" si="78"/>
        <v>商学院</v>
      </c>
      <c r="C190" s="14">
        <f t="shared" si="78"/>
        <v>4</v>
      </c>
      <c r="D190" s="14">
        <f t="shared" si="78"/>
        <v>2019</v>
      </c>
      <c r="E190" s="15" t="s">
        <v>532</v>
      </c>
      <c r="F190" s="16" t="s">
        <v>1027</v>
      </c>
      <c r="G190" s="17">
        <v>30</v>
      </c>
      <c r="H190" s="25">
        <f t="shared" si="79"/>
        <v>118</v>
      </c>
      <c r="I190" s="44">
        <f t="shared" ref="I190" si="80">I188+1</f>
        <v>11</v>
      </c>
      <c r="J190" s="42" t="str">
        <f>J188</f>
        <v>周二</v>
      </c>
      <c r="K190" s="40" t="s">
        <v>1127</v>
      </c>
    </row>
    <row r="191" spans="1:11" ht="12" customHeight="1">
      <c r="A191" s="58"/>
      <c r="B191" s="13" t="str">
        <f t="shared" si="78"/>
        <v>商学院</v>
      </c>
      <c r="C191" s="14">
        <f t="shared" si="78"/>
        <v>4</v>
      </c>
      <c r="D191" s="14">
        <f t="shared" si="78"/>
        <v>2019</v>
      </c>
      <c r="E191" s="15" t="s">
        <v>533</v>
      </c>
      <c r="F191" s="16" t="s">
        <v>534</v>
      </c>
      <c r="G191" s="17">
        <v>29</v>
      </c>
      <c r="H191" s="25">
        <f t="shared" si="79"/>
        <v>118</v>
      </c>
      <c r="I191" s="44"/>
      <c r="J191" s="43"/>
      <c r="K191" s="41"/>
    </row>
    <row r="192" spans="1:11" ht="12" customHeight="1">
      <c r="A192" s="58"/>
      <c r="B192" s="13" t="str">
        <f t="shared" si="78"/>
        <v/>
      </c>
      <c r="C192" s="14" t="str">
        <f t="shared" si="78"/>
        <v/>
      </c>
      <c r="D192" s="14" t="str">
        <f t="shared" si="78"/>
        <v/>
      </c>
      <c r="E192" s="15"/>
      <c r="F192" s="16"/>
      <c r="G192" s="17"/>
      <c r="H192" s="25" t="str">
        <f t="shared" si="79"/>
        <v/>
      </c>
      <c r="I192" s="44">
        <f t="shared" ref="I192" si="81">I188+2</f>
        <v>12</v>
      </c>
      <c r="J192" s="42" t="str">
        <f>J188</f>
        <v>周二</v>
      </c>
      <c r="K192" s="40" t="s">
        <v>1125</v>
      </c>
    </row>
    <row r="193" spans="1:11" ht="12" customHeight="1">
      <c r="A193" s="58"/>
      <c r="B193" s="13" t="str">
        <f t="shared" si="78"/>
        <v/>
      </c>
      <c r="C193" s="14" t="str">
        <f t="shared" si="78"/>
        <v/>
      </c>
      <c r="D193" s="14" t="str">
        <f t="shared" si="78"/>
        <v/>
      </c>
      <c r="E193" s="15"/>
      <c r="F193" s="16"/>
      <c r="G193" s="17"/>
      <c r="H193" s="25" t="str">
        <f t="shared" si="79"/>
        <v/>
      </c>
      <c r="I193" s="44"/>
      <c r="J193" s="43"/>
      <c r="K193" s="41"/>
    </row>
    <row r="194" spans="1:11" ht="12" customHeight="1">
      <c r="A194" s="58"/>
      <c r="B194" s="13" t="str">
        <f t="shared" si="78"/>
        <v/>
      </c>
      <c r="C194" s="14" t="str">
        <f t="shared" si="78"/>
        <v/>
      </c>
      <c r="D194" s="14" t="str">
        <f t="shared" si="78"/>
        <v/>
      </c>
      <c r="E194" s="15"/>
      <c r="F194" s="16"/>
      <c r="G194" s="17"/>
      <c r="H194" s="25" t="str">
        <f t="shared" si="79"/>
        <v/>
      </c>
      <c r="I194" s="44">
        <f t="shared" ref="I194" si="82">I188+3</f>
        <v>13</v>
      </c>
      <c r="J194" s="42" t="str">
        <f>J188</f>
        <v>周二</v>
      </c>
      <c r="K194" s="40" t="s">
        <v>1124</v>
      </c>
    </row>
    <row r="195" spans="1:11" ht="12" customHeight="1">
      <c r="A195" s="59"/>
      <c r="B195" s="18" t="str">
        <f t="shared" si="78"/>
        <v/>
      </c>
      <c r="C195" s="19" t="str">
        <f t="shared" si="78"/>
        <v/>
      </c>
      <c r="D195" s="19" t="str">
        <f t="shared" si="78"/>
        <v/>
      </c>
      <c r="E195" s="20"/>
      <c r="F195" s="21"/>
      <c r="G195" s="22"/>
      <c r="H195" s="26" t="str">
        <f t="shared" si="79"/>
        <v/>
      </c>
      <c r="I195" s="44"/>
      <c r="J195" s="43"/>
      <c r="K195" s="41"/>
    </row>
    <row r="196" spans="1:11" ht="12" customHeight="1">
      <c r="A196" s="57">
        <v>1924</v>
      </c>
      <c r="B196" s="8" t="s">
        <v>103</v>
      </c>
      <c r="C196" s="9">
        <v>4</v>
      </c>
      <c r="D196" s="9">
        <v>2019</v>
      </c>
      <c r="E196" s="10" t="s">
        <v>538</v>
      </c>
      <c r="F196" s="11" t="s">
        <v>539</v>
      </c>
      <c r="G196" s="12">
        <v>30</v>
      </c>
      <c r="H196" s="24">
        <f>SUM(G196:G203)</f>
        <v>120</v>
      </c>
      <c r="I196" s="44">
        <v>14</v>
      </c>
      <c r="J196" s="39" t="s">
        <v>373</v>
      </c>
      <c r="K196" s="40" t="s">
        <v>1127</v>
      </c>
    </row>
    <row r="197" spans="1:11" ht="12" customHeight="1">
      <c r="A197" s="58"/>
      <c r="B197" s="13" t="str">
        <f t="shared" ref="B197:D203" si="83">IF($E197&gt;0,B196,"")</f>
        <v>商学院</v>
      </c>
      <c r="C197" s="14">
        <f t="shared" si="83"/>
        <v>4</v>
      </c>
      <c r="D197" s="14">
        <f t="shared" si="83"/>
        <v>2019</v>
      </c>
      <c r="E197" s="15" t="s">
        <v>540</v>
      </c>
      <c r="F197" s="16" t="s">
        <v>541</v>
      </c>
      <c r="G197" s="17">
        <v>30</v>
      </c>
      <c r="H197" s="25">
        <f t="shared" ref="H197:H203" si="84">IF($E197&gt;0,H196,"")</f>
        <v>120</v>
      </c>
      <c r="I197" s="44"/>
      <c r="J197" s="39" t="s">
        <v>373</v>
      </c>
      <c r="K197" s="41"/>
    </row>
    <row r="198" spans="1:11" ht="12" customHeight="1">
      <c r="A198" s="58"/>
      <c r="B198" s="13" t="str">
        <f t="shared" si="83"/>
        <v>商学院</v>
      </c>
      <c r="C198" s="14">
        <f t="shared" si="83"/>
        <v>4</v>
      </c>
      <c r="D198" s="14">
        <f t="shared" si="83"/>
        <v>2019</v>
      </c>
      <c r="E198" s="15" t="s">
        <v>535</v>
      </c>
      <c r="F198" s="16" t="s">
        <v>1028</v>
      </c>
      <c r="G198" s="17">
        <v>30</v>
      </c>
      <c r="H198" s="25">
        <f t="shared" si="84"/>
        <v>120</v>
      </c>
      <c r="I198" s="44">
        <f t="shared" ref="I198:I254" si="85">I196+1</f>
        <v>15</v>
      </c>
      <c r="J198" s="42" t="str">
        <f>J196</f>
        <v>周二</v>
      </c>
      <c r="K198" s="40" t="s">
        <v>1125</v>
      </c>
    </row>
    <row r="199" spans="1:11" ht="12" customHeight="1">
      <c r="A199" s="58"/>
      <c r="B199" s="13" t="str">
        <f t="shared" si="83"/>
        <v>商学院</v>
      </c>
      <c r="C199" s="14">
        <f t="shared" si="83"/>
        <v>4</v>
      </c>
      <c r="D199" s="14">
        <f t="shared" si="83"/>
        <v>2019</v>
      </c>
      <c r="E199" s="15" t="s">
        <v>536</v>
      </c>
      <c r="F199" s="16" t="s">
        <v>537</v>
      </c>
      <c r="G199" s="17">
        <v>30</v>
      </c>
      <c r="H199" s="25">
        <f t="shared" si="84"/>
        <v>120</v>
      </c>
      <c r="I199" s="44"/>
      <c r="J199" s="43"/>
      <c r="K199" s="41"/>
    </row>
    <row r="200" spans="1:11" ht="12" customHeight="1">
      <c r="A200" s="58"/>
      <c r="B200" s="13" t="str">
        <f t="shared" si="83"/>
        <v/>
      </c>
      <c r="C200" s="14" t="str">
        <f t="shared" si="83"/>
        <v/>
      </c>
      <c r="D200" s="14" t="str">
        <f t="shared" si="83"/>
        <v/>
      </c>
      <c r="E200" s="15"/>
      <c r="F200" s="16"/>
      <c r="G200" s="17"/>
      <c r="H200" s="25" t="str">
        <f t="shared" si="84"/>
        <v/>
      </c>
      <c r="I200" s="44">
        <f t="shared" ref="I200:I256" si="86">I196+2</f>
        <v>16</v>
      </c>
      <c r="J200" s="42" t="str">
        <f>J196</f>
        <v>周二</v>
      </c>
      <c r="K200" s="40" t="s">
        <v>1124</v>
      </c>
    </row>
    <row r="201" spans="1:11" ht="12" customHeight="1">
      <c r="A201" s="58"/>
      <c r="B201" s="13" t="str">
        <f t="shared" si="83"/>
        <v/>
      </c>
      <c r="C201" s="14" t="str">
        <f t="shared" si="83"/>
        <v/>
      </c>
      <c r="D201" s="14" t="str">
        <f t="shared" si="83"/>
        <v/>
      </c>
      <c r="E201" s="15"/>
      <c r="F201" s="16"/>
      <c r="G201" s="17"/>
      <c r="H201" s="25" t="str">
        <f t="shared" si="84"/>
        <v/>
      </c>
      <c r="I201" s="44"/>
      <c r="J201" s="43"/>
      <c r="K201" s="41"/>
    </row>
    <row r="202" spans="1:11" ht="12" customHeight="1">
      <c r="A202" s="58"/>
      <c r="B202" s="13" t="str">
        <f t="shared" si="83"/>
        <v/>
      </c>
      <c r="C202" s="14" t="str">
        <f t="shared" si="83"/>
        <v/>
      </c>
      <c r="D202" s="14" t="str">
        <f t="shared" si="83"/>
        <v/>
      </c>
      <c r="E202" s="15"/>
      <c r="F202" s="16"/>
      <c r="G202" s="17"/>
      <c r="H202" s="25" t="str">
        <f t="shared" si="84"/>
        <v/>
      </c>
      <c r="I202" s="44">
        <v>13</v>
      </c>
      <c r="J202" s="42" t="str">
        <f>J196</f>
        <v>周二</v>
      </c>
      <c r="K202" s="40" t="s">
        <v>1126</v>
      </c>
    </row>
    <row r="203" spans="1:11" ht="12" customHeight="1">
      <c r="A203" s="59"/>
      <c r="B203" s="18" t="str">
        <f t="shared" si="83"/>
        <v/>
      </c>
      <c r="C203" s="19" t="str">
        <f t="shared" si="83"/>
        <v/>
      </c>
      <c r="D203" s="19" t="str">
        <f t="shared" si="83"/>
        <v/>
      </c>
      <c r="E203" s="20"/>
      <c r="F203" s="21"/>
      <c r="G203" s="22"/>
      <c r="H203" s="26" t="str">
        <f t="shared" si="84"/>
        <v/>
      </c>
      <c r="I203" s="44"/>
      <c r="J203" s="43"/>
      <c r="K203" s="41"/>
    </row>
    <row r="204" spans="1:11" ht="12" customHeight="1">
      <c r="A204" s="57">
        <v>1925</v>
      </c>
      <c r="B204" s="8" t="s">
        <v>382</v>
      </c>
      <c r="C204" s="9">
        <v>4</v>
      </c>
      <c r="D204" s="9">
        <v>2019</v>
      </c>
      <c r="E204" s="10" t="s">
        <v>551</v>
      </c>
      <c r="F204" s="11" t="s">
        <v>552</v>
      </c>
      <c r="G204" s="12">
        <v>30</v>
      </c>
      <c r="H204" s="24">
        <f>SUM(G204:G211)</f>
        <v>150</v>
      </c>
      <c r="I204" s="44">
        <v>14</v>
      </c>
      <c r="J204" s="39" t="s">
        <v>374</v>
      </c>
      <c r="K204" s="40" t="s">
        <v>1126</v>
      </c>
    </row>
    <row r="205" spans="1:11" ht="12" customHeight="1">
      <c r="A205" s="58"/>
      <c r="B205" s="13" t="str">
        <f t="shared" ref="B205:D211" si="87">IF($E205&gt;0,B204,"")</f>
        <v>旅游与文化产业学院</v>
      </c>
      <c r="C205" s="14">
        <f t="shared" si="87"/>
        <v>4</v>
      </c>
      <c r="D205" s="14">
        <f t="shared" si="87"/>
        <v>2019</v>
      </c>
      <c r="E205" s="15" t="s">
        <v>553</v>
      </c>
      <c r="F205" s="16" t="s">
        <v>554</v>
      </c>
      <c r="G205" s="17">
        <v>30</v>
      </c>
      <c r="H205" s="25">
        <f t="shared" ref="H205:H211" si="88">IF($E205&gt;0,H204,"")</f>
        <v>150</v>
      </c>
      <c r="I205" s="44"/>
      <c r="J205" s="39" t="s">
        <v>374</v>
      </c>
      <c r="K205" s="41"/>
    </row>
    <row r="206" spans="1:11" ht="12" customHeight="1">
      <c r="A206" s="58"/>
      <c r="B206" s="13" t="str">
        <f t="shared" si="87"/>
        <v>旅游与文化产业学院</v>
      </c>
      <c r="C206" s="14">
        <f t="shared" si="87"/>
        <v>4</v>
      </c>
      <c r="D206" s="14">
        <f t="shared" si="87"/>
        <v>2019</v>
      </c>
      <c r="E206" s="15" t="s">
        <v>555</v>
      </c>
      <c r="F206" s="16" t="s">
        <v>986</v>
      </c>
      <c r="G206" s="17">
        <v>31</v>
      </c>
      <c r="H206" s="25">
        <f t="shared" si="88"/>
        <v>150</v>
      </c>
      <c r="I206" s="44">
        <f t="shared" si="85"/>
        <v>15</v>
      </c>
      <c r="J206" s="42" t="str">
        <f>J204</f>
        <v>周四</v>
      </c>
      <c r="K206" s="40" t="s">
        <v>1127</v>
      </c>
    </row>
    <row r="207" spans="1:11" ht="12" customHeight="1">
      <c r="A207" s="58"/>
      <c r="B207" s="13" t="str">
        <f t="shared" si="87"/>
        <v>旅游与文化产业学院</v>
      </c>
      <c r="C207" s="14">
        <f t="shared" si="87"/>
        <v>4</v>
      </c>
      <c r="D207" s="14">
        <f t="shared" si="87"/>
        <v>2019</v>
      </c>
      <c r="E207" s="15" t="s">
        <v>556</v>
      </c>
      <c r="F207" s="16" t="s">
        <v>557</v>
      </c>
      <c r="G207" s="17">
        <v>32</v>
      </c>
      <c r="H207" s="25">
        <f t="shared" si="88"/>
        <v>150</v>
      </c>
      <c r="I207" s="44"/>
      <c r="J207" s="43"/>
      <c r="K207" s="41"/>
    </row>
    <row r="208" spans="1:11" ht="12" customHeight="1">
      <c r="A208" s="58"/>
      <c r="B208" s="13" t="str">
        <f t="shared" si="87"/>
        <v>旅游与文化产业学院</v>
      </c>
      <c r="C208" s="14">
        <f t="shared" si="87"/>
        <v>4</v>
      </c>
      <c r="D208" s="14">
        <f t="shared" si="87"/>
        <v>2019</v>
      </c>
      <c r="E208" s="15" t="s">
        <v>558</v>
      </c>
      <c r="F208" s="16" t="s">
        <v>559</v>
      </c>
      <c r="G208" s="17">
        <v>27</v>
      </c>
      <c r="H208" s="25">
        <f t="shared" si="88"/>
        <v>150</v>
      </c>
      <c r="I208" s="44">
        <f t="shared" si="86"/>
        <v>16</v>
      </c>
      <c r="J208" s="42" t="str">
        <f>J204</f>
        <v>周四</v>
      </c>
      <c r="K208" s="40" t="s">
        <v>1125</v>
      </c>
    </row>
    <row r="209" spans="1:11" ht="12" customHeight="1">
      <c r="A209" s="58"/>
      <c r="B209" s="13" t="str">
        <f t="shared" si="87"/>
        <v/>
      </c>
      <c r="C209" s="14" t="str">
        <f t="shared" si="87"/>
        <v/>
      </c>
      <c r="D209" s="14" t="str">
        <f t="shared" si="87"/>
        <v/>
      </c>
      <c r="E209" s="15"/>
      <c r="F209" s="16"/>
      <c r="G209" s="17"/>
      <c r="H209" s="25" t="str">
        <f t="shared" si="88"/>
        <v/>
      </c>
      <c r="I209" s="44"/>
      <c r="J209" s="43"/>
      <c r="K209" s="41"/>
    </row>
    <row r="210" spans="1:11" ht="12" customHeight="1">
      <c r="A210" s="58"/>
      <c r="B210" s="13" t="str">
        <f t="shared" si="87"/>
        <v/>
      </c>
      <c r="C210" s="14" t="str">
        <f t="shared" si="87"/>
        <v/>
      </c>
      <c r="D210" s="14" t="str">
        <f t="shared" si="87"/>
        <v/>
      </c>
      <c r="E210" s="15"/>
      <c r="F210" s="16"/>
      <c r="G210" s="17"/>
      <c r="H210" s="25" t="str">
        <f t="shared" si="88"/>
        <v/>
      </c>
      <c r="I210" s="44">
        <v>9</v>
      </c>
      <c r="J210" s="42" t="str">
        <f>J204</f>
        <v>周四</v>
      </c>
      <c r="K210" s="40" t="s">
        <v>1124</v>
      </c>
    </row>
    <row r="211" spans="1:11" ht="12" customHeight="1">
      <c r="A211" s="59"/>
      <c r="B211" s="18" t="str">
        <f t="shared" si="87"/>
        <v/>
      </c>
      <c r="C211" s="19" t="str">
        <f t="shared" si="87"/>
        <v/>
      </c>
      <c r="D211" s="19" t="str">
        <f t="shared" si="87"/>
        <v/>
      </c>
      <c r="E211" s="20"/>
      <c r="F211" s="21"/>
      <c r="G211" s="22"/>
      <c r="H211" s="26" t="str">
        <f t="shared" si="88"/>
        <v/>
      </c>
      <c r="I211" s="44"/>
      <c r="J211" s="43"/>
      <c r="K211" s="41"/>
    </row>
    <row r="212" spans="1:11" ht="12" customHeight="1">
      <c r="A212" s="57">
        <v>1926</v>
      </c>
      <c r="B212" s="8" t="s">
        <v>131</v>
      </c>
      <c r="C212" s="9">
        <v>4</v>
      </c>
      <c r="D212" s="9">
        <v>2019</v>
      </c>
      <c r="E212" s="10" t="s">
        <v>560</v>
      </c>
      <c r="F212" s="11" t="s">
        <v>561</v>
      </c>
      <c r="G212" s="12">
        <v>30</v>
      </c>
      <c r="H212" s="24">
        <f>SUM(G212:G219)</f>
        <v>117</v>
      </c>
      <c r="I212" s="44">
        <v>13</v>
      </c>
      <c r="J212" s="39" t="s">
        <v>373</v>
      </c>
      <c r="K212" s="40" t="s">
        <v>1126</v>
      </c>
    </row>
    <row r="213" spans="1:11" ht="12" customHeight="1">
      <c r="A213" s="58"/>
      <c r="B213" s="13" t="str">
        <f t="shared" ref="B213:D219" si="89">IF($E213&gt;0,B212,"")</f>
        <v>旅游与文化产业学院</v>
      </c>
      <c r="C213" s="14">
        <f t="shared" si="89"/>
        <v>4</v>
      </c>
      <c r="D213" s="14">
        <f t="shared" si="89"/>
        <v>2019</v>
      </c>
      <c r="E213" s="15" t="s">
        <v>562</v>
      </c>
      <c r="F213" s="16" t="s">
        <v>563</v>
      </c>
      <c r="G213" s="17">
        <v>31</v>
      </c>
      <c r="H213" s="25">
        <f t="shared" ref="H213:H219" si="90">IF($E213&gt;0,H212,"")</f>
        <v>117</v>
      </c>
      <c r="I213" s="44"/>
      <c r="J213" s="39" t="s">
        <v>373</v>
      </c>
      <c r="K213" s="41"/>
    </row>
    <row r="214" spans="1:11" ht="12" customHeight="1">
      <c r="A214" s="58"/>
      <c r="B214" s="13" t="str">
        <f t="shared" si="89"/>
        <v>旅游与文化产业学院</v>
      </c>
      <c r="C214" s="14">
        <f t="shared" si="89"/>
        <v>4</v>
      </c>
      <c r="D214" s="14">
        <f t="shared" si="89"/>
        <v>2019</v>
      </c>
      <c r="E214" s="15" t="s">
        <v>564</v>
      </c>
      <c r="F214" s="16" t="s">
        <v>1029</v>
      </c>
      <c r="G214" s="17">
        <v>27</v>
      </c>
      <c r="H214" s="25">
        <f t="shared" si="90"/>
        <v>117</v>
      </c>
      <c r="I214" s="44">
        <v>15</v>
      </c>
      <c r="J214" s="42" t="str">
        <f>J212</f>
        <v>周二</v>
      </c>
      <c r="K214" s="40" t="s">
        <v>1127</v>
      </c>
    </row>
    <row r="215" spans="1:11" ht="12" customHeight="1">
      <c r="A215" s="58"/>
      <c r="B215" s="13" t="str">
        <f t="shared" si="89"/>
        <v>旅游与文化产业学院</v>
      </c>
      <c r="C215" s="14">
        <f t="shared" si="89"/>
        <v>4</v>
      </c>
      <c r="D215" s="14">
        <f t="shared" si="89"/>
        <v>2019</v>
      </c>
      <c r="E215" s="15" t="s">
        <v>565</v>
      </c>
      <c r="F215" s="16" t="s">
        <v>566</v>
      </c>
      <c r="G215" s="17">
        <v>29</v>
      </c>
      <c r="H215" s="25">
        <f t="shared" si="90"/>
        <v>117</v>
      </c>
      <c r="I215" s="44"/>
      <c r="J215" s="43"/>
      <c r="K215" s="41"/>
    </row>
    <row r="216" spans="1:11" ht="12" customHeight="1">
      <c r="A216" s="58"/>
      <c r="B216" s="13" t="str">
        <f t="shared" si="89"/>
        <v/>
      </c>
      <c r="C216" s="14" t="str">
        <f t="shared" si="89"/>
        <v/>
      </c>
      <c r="D216" s="14" t="str">
        <f t="shared" si="89"/>
        <v/>
      </c>
      <c r="E216" s="15"/>
      <c r="F216" s="16"/>
      <c r="G216" s="17"/>
      <c r="H216" s="25" t="str">
        <f t="shared" si="90"/>
        <v/>
      </c>
      <c r="I216" s="44">
        <v>16</v>
      </c>
      <c r="J216" s="42" t="str">
        <f>J212</f>
        <v>周二</v>
      </c>
      <c r="K216" s="40" t="s">
        <v>1125</v>
      </c>
    </row>
    <row r="217" spans="1:11" ht="12" customHeight="1">
      <c r="A217" s="58"/>
      <c r="B217" s="13" t="str">
        <f t="shared" si="89"/>
        <v/>
      </c>
      <c r="C217" s="14" t="str">
        <f t="shared" si="89"/>
        <v/>
      </c>
      <c r="D217" s="14" t="str">
        <f t="shared" si="89"/>
        <v/>
      </c>
      <c r="E217" s="15"/>
      <c r="F217" s="16"/>
      <c r="G217" s="17"/>
      <c r="H217" s="25" t="str">
        <f t="shared" si="90"/>
        <v/>
      </c>
      <c r="I217" s="44"/>
      <c r="J217" s="43"/>
      <c r="K217" s="41"/>
    </row>
    <row r="218" spans="1:11" ht="12" customHeight="1">
      <c r="A218" s="58"/>
      <c r="B218" s="13" t="str">
        <f t="shared" si="89"/>
        <v/>
      </c>
      <c r="C218" s="14" t="str">
        <f t="shared" si="89"/>
        <v/>
      </c>
      <c r="D218" s="14" t="str">
        <f t="shared" si="89"/>
        <v/>
      </c>
      <c r="E218" s="15"/>
      <c r="F218" s="16"/>
      <c r="G218" s="17"/>
      <c r="H218" s="25" t="str">
        <f t="shared" si="90"/>
        <v/>
      </c>
      <c r="I218" s="44">
        <v>14</v>
      </c>
      <c r="J218" s="42" t="str">
        <f>J212</f>
        <v>周二</v>
      </c>
      <c r="K218" s="40" t="s">
        <v>1124</v>
      </c>
    </row>
    <row r="219" spans="1:11" ht="12" customHeight="1">
      <c r="A219" s="59"/>
      <c r="B219" s="18" t="str">
        <f t="shared" si="89"/>
        <v/>
      </c>
      <c r="C219" s="19" t="str">
        <f t="shared" si="89"/>
        <v/>
      </c>
      <c r="D219" s="19" t="str">
        <f t="shared" si="89"/>
        <v/>
      </c>
      <c r="E219" s="20"/>
      <c r="F219" s="21"/>
      <c r="G219" s="22"/>
      <c r="H219" s="26" t="str">
        <f t="shared" si="90"/>
        <v/>
      </c>
      <c r="I219" s="44"/>
      <c r="J219" s="43"/>
      <c r="K219" s="41"/>
    </row>
    <row r="220" spans="1:11" ht="12" customHeight="1">
      <c r="A220" s="57">
        <v>1927</v>
      </c>
      <c r="B220" s="8" t="s">
        <v>383</v>
      </c>
      <c r="C220" s="9">
        <v>4</v>
      </c>
      <c r="D220" s="9">
        <v>2019</v>
      </c>
      <c r="E220" s="10" t="s">
        <v>542</v>
      </c>
      <c r="F220" s="11" t="s">
        <v>543</v>
      </c>
      <c r="G220" s="12">
        <v>30</v>
      </c>
      <c r="H220" s="24">
        <f t="shared" ref="H220" si="91">SUM(G220:G227)</f>
        <v>152</v>
      </c>
      <c r="I220" s="44">
        <v>10</v>
      </c>
      <c r="J220" s="39" t="s">
        <v>374</v>
      </c>
      <c r="K220" s="40" t="s">
        <v>1126</v>
      </c>
    </row>
    <row r="221" spans="1:11" ht="12" customHeight="1">
      <c r="A221" s="58"/>
      <c r="B221" s="13" t="str">
        <f t="shared" ref="B221:D227" si="92">IF($E221&gt;0,B220,"")</f>
        <v>法学院</v>
      </c>
      <c r="C221" s="14">
        <f t="shared" si="92"/>
        <v>4</v>
      </c>
      <c r="D221" s="14">
        <f t="shared" si="92"/>
        <v>2019</v>
      </c>
      <c r="E221" s="15" t="s">
        <v>544</v>
      </c>
      <c r="F221" s="16" t="s">
        <v>545</v>
      </c>
      <c r="G221" s="17">
        <v>31</v>
      </c>
      <c r="H221" s="25">
        <f t="shared" ref="H221:H227" si="93">IF($E221&gt;0,H220,"")</f>
        <v>152</v>
      </c>
      <c r="I221" s="44"/>
      <c r="J221" s="39" t="s">
        <v>373</v>
      </c>
      <c r="K221" s="41"/>
    </row>
    <row r="222" spans="1:11" ht="12" customHeight="1">
      <c r="A222" s="58"/>
      <c r="B222" s="13" t="str">
        <f t="shared" si="92"/>
        <v>法学院</v>
      </c>
      <c r="C222" s="14">
        <f t="shared" si="92"/>
        <v>4</v>
      </c>
      <c r="D222" s="14">
        <f t="shared" si="92"/>
        <v>2019</v>
      </c>
      <c r="E222" s="15" t="s">
        <v>546</v>
      </c>
      <c r="F222" s="16" t="s">
        <v>1030</v>
      </c>
      <c r="G222" s="17">
        <v>31</v>
      </c>
      <c r="H222" s="25">
        <f t="shared" si="93"/>
        <v>152</v>
      </c>
      <c r="I222" s="44">
        <v>11</v>
      </c>
      <c r="J222" s="42" t="s">
        <v>374</v>
      </c>
      <c r="K222" s="40" t="s">
        <v>1127</v>
      </c>
    </row>
    <row r="223" spans="1:11" ht="12" customHeight="1">
      <c r="A223" s="58"/>
      <c r="B223" s="13" t="str">
        <f t="shared" si="92"/>
        <v>法学院</v>
      </c>
      <c r="C223" s="14">
        <f t="shared" si="92"/>
        <v>4</v>
      </c>
      <c r="D223" s="14">
        <f t="shared" si="92"/>
        <v>2019</v>
      </c>
      <c r="E223" s="15" t="s">
        <v>547</v>
      </c>
      <c r="F223" s="16" t="s">
        <v>548</v>
      </c>
      <c r="G223" s="17">
        <v>30</v>
      </c>
      <c r="H223" s="25">
        <f t="shared" si="93"/>
        <v>152</v>
      </c>
      <c r="I223" s="44"/>
      <c r="J223" s="43"/>
      <c r="K223" s="41"/>
    </row>
    <row r="224" spans="1:11" ht="12" customHeight="1">
      <c r="A224" s="58"/>
      <c r="B224" s="13" t="str">
        <f t="shared" si="92"/>
        <v>法学院</v>
      </c>
      <c r="C224" s="14">
        <f t="shared" si="92"/>
        <v>4</v>
      </c>
      <c r="D224" s="14">
        <f t="shared" si="92"/>
        <v>2019</v>
      </c>
      <c r="E224" s="15" t="s">
        <v>549</v>
      </c>
      <c r="F224" s="16" t="s">
        <v>550</v>
      </c>
      <c r="G224" s="17">
        <v>30</v>
      </c>
      <c r="H224" s="25">
        <f t="shared" si="93"/>
        <v>152</v>
      </c>
      <c r="I224" s="44">
        <v>12</v>
      </c>
      <c r="J224" s="42" t="s">
        <v>374</v>
      </c>
      <c r="K224" s="40" t="s">
        <v>1125</v>
      </c>
    </row>
    <row r="225" spans="1:11" ht="12" customHeight="1">
      <c r="A225" s="58"/>
      <c r="B225" s="13" t="str">
        <f t="shared" si="92"/>
        <v/>
      </c>
      <c r="C225" s="14" t="str">
        <f t="shared" si="92"/>
        <v/>
      </c>
      <c r="D225" s="14" t="str">
        <f t="shared" si="92"/>
        <v/>
      </c>
      <c r="E225" s="15"/>
      <c r="F225" s="16"/>
      <c r="G225" s="17"/>
      <c r="H225" s="25" t="str">
        <f t="shared" si="93"/>
        <v/>
      </c>
      <c r="I225" s="44"/>
      <c r="J225" s="43"/>
      <c r="K225" s="41"/>
    </row>
    <row r="226" spans="1:11" ht="12" customHeight="1">
      <c r="A226" s="58"/>
      <c r="B226" s="13" t="str">
        <f t="shared" si="92"/>
        <v/>
      </c>
      <c r="C226" s="14" t="str">
        <f t="shared" si="92"/>
        <v/>
      </c>
      <c r="D226" s="14" t="str">
        <f t="shared" si="92"/>
        <v/>
      </c>
      <c r="E226" s="15"/>
      <c r="F226" s="16"/>
      <c r="G226" s="17"/>
      <c r="H226" s="25" t="str">
        <f t="shared" si="93"/>
        <v/>
      </c>
      <c r="I226" s="44">
        <v>13</v>
      </c>
      <c r="J226" s="42" t="s">
        <v>374</v>
      </c>
      <c r="K226" s="40" t="s">
        <v>1124</v>
      </c>
    </row>
    <row r="227" spans="1:11" ht="12" customHeight="1">
      <c r="A227" s="59"/>
      <c r="B227" s="18" t="str">
        <f t="shared" si="92"/>
        <v/>
      </c>
      <c r="C227" s="19" t="str">
        <f t="shared" si="92"/>
        <v/>
      </c>
      <c r="D227" s="19" t="str">
        <f t="shared" si="92"/>
        <v/>
      </c>
      <c r="E227" s="20"/>
      <c r="F227" s="21"/>
      <c r="G227" s="22"/>
      <c r="H227" s="26" t="str">
        <f t="shared" si="93"/>
        <v/>
      </c>
      <c r="I227" s="44"/>
      <c r="J227" s="43"/>
      <c r="K227" s="41"/>
    </row>
    <row r="228" spans="1:11" ht="12" customHeight="1">
      <c r="A228" s="57">
        <v>1928</v>
      </c>
      <c r="B228" s="8" t="s">
        <v>384</v>
      </c>
      <c r="C228" s="9">
        <v>4</v>
      </c>
      <c r="D228" s="9">
        <v>2019</v>
      </c>
      <c r="E228" s="10" t="s">
        <v>634</v>
      </c>
      <c r="F228" s="11" t="s">
        <v>635</v>
      </c>
      <c r="G228" s="12">
        <v>31</v>
      </c>
      <c r="H228" s="24">
        <f t="shared" ref="H228" si="94">SUM(G228:G235)</f>
        <v>125</v>
      </c>
      <c r="I228" s="44">
        <v>14</v>
      </c>
      <c r="J228" s="39" t="s">
        <v>373</v>
      </c>
      <c r="K228" s="40" t="s">
        <v>1125</v>
      </c>
    </row>
    <row r="229" spans="1:11" ht="12" customHeight="1">
      <c r="A229" s="58"/>
      <c r="B229" s="13" t="str">
        <f t="shared" ref="B229:D235" si="95">IF($E229&gt;0,B228,"")</f>
        <v>外国语学院</v>
      </c>
      <c r="C229" s="14">
        <f t="shared" si="95"/>
        <v>4</v>
      </c>
      <c r="D229" s="14">
        <f t="shared" si="95"/>
        <v>2019</v>
      </c>
      <c r="E229" s="15" t="s">
        <v>636</v>
      </c>
      <c r="F229" s="16" t="s">
        <v>637</v>
      </c>
      <c r="G229" s="17">
        <v>32</v>
      </c>
      <c r="H229" s="25">
        <f t="shared" ref="H229:H235" si="96">IF($E229&gt;0,H228,"")</f>
        <v>125</v>
      </c>
      <c r="I229" s="44"/>
      <c r="J229" s="39" t="s">
        <v>373</v>
      </c>
      <c r="K229" s="41"/>
    </row>
    <row r="230" spans="1:11" ht="12" customHeight="1">
      <c r="A230" s="58"/>
      <c r="B230" s="13" t="str">
        <f t="shared" si="95"/>
        <v>外国语学院</v>
      </c>
      <c r="C230" s="14">
        <f t="shared" si="95"/>
        <v>4</v>
      </c>
      <c r="D230" s="14">
        <f t="shared" si="95"/>
        <v>2019</v>
      </c>
      <c r="E230" s="15" t="s">
        <v>638</v>
      </c>
      <c r="F230" s="16" t="s">
        <v>1031</v>
      </c>
      <c r="G230" s="17">
        <v>31</v>
      </c>
      <c r="H230" s="25">
        <f t="shared" si="96"/>
        <v>125</v>
      </c>
      <c r="I230" s="44">
        <f t="shared" si="85"/>
        <v>15</v>
      </c>
      <c r="J230" s="42" t="str">
        <f>J228</f>
        <v>周二</v>
      </c>
      <c r="K230" s="40" t="s">
        <v>1135</v>
      </c>
    </row>
    <row r="231" spans="1:11" ht="12" customHeight="1">
      <c r="A231" s="58"/>
      <c r="B231" s="13" t="str">
        <f t="shared" si="95"/>
        <v>外国语学院</v>
      </c>
      <c r="C231" s="14">
        <f t="shared" si="95"/>
        <v>4</v>
      </c>
      <c r="D231" s="14">
        <f t="shared" si="95"/>
        <v>2019</v>
      </c>
      <c r="E231" s="15" t="s">
        <v>639</v>
      </c>
      <c r="F231" s="16" t="s">
        <v>640</v>
      </c>
      <c r="G231" s="17">
        <v>31</v>
      </c>
      <c r="H231" s="25">
        <f t="shared" si="96"/>
        <v>125</v>
      </c>
      <c r="I231" s="44"/>
      <c r="J231" s="43"/>
      <c r="K231" s="41"/>
    </row>
    <row r="232" spans="1:11" ht="12" customHeight="1">
      <c r="A232" s="58"/>
      <c r="B232" s="13" t="str">
        <f t="shared" si="95"/>
        <v/>
      </c>
      <c r="C232" s="14" t="str">
        <f t="shared" si="95"/>
        <v/>
      </c>
      <c r="D232" s="14" t="str">
        <f t="shared" si="95"/>
        <v/>
      </c>
      <c r="E232" s="15"/>
      <c r="F232" s="16"/>
      <c r="G232" s="17"/>
      <c r="H232" s="25" t="str">
        <f t="shared" si="96"/>
        <v/>
      </c>
      <c r="I232" s="44">
        <f t="shared" si="86"/>
        <v>16</v>
      </c>
      <c r="J232" s="42" t="str">
        <f>J228</f>
        <v>周二</v>
      </c>
      <c r="K232" s="40" t="s">
        <v>1132</v>
      </c>
    </row>
    <row r="233" spans="1:11" ht="12" customHeight="1">
      <c r="A233" s="58"/>
      <c r="B233" s="13" t="str">
        <f t="shared" si="95"/>
        <v/>
      </c>
      <c r="C233" s="14" t="str">
        <f t="shared" si="95"/>
        <v/>
      </c>
      <c r="D233" s="14" t="str">
        <f t="shared" si="95"/>
        <v/>
      </c>
      <c r="E233" s="15"/>
      <c r="F233" s="16"/>
      <c r="G233" s="17"/>
      <c r="H233" s="25" t="str">
        <f t="shared" si="96"/>
        <v/>
      </c>
      <c r="I233" s="44"/>
      <c r="J233" s="43"/>
      <c r="K233" s="41"/>
    </row>
    <row r="234" spans="1:11" ht="12" customHeight="1">
      <c r="A234" s="58"/>
      <c r="B234" s="13" t="str">
        <f t="shared" si="95"/>
        <v/>
      </c>
      <c r="C234" s="14" t="str">
        <f t="shared" si="95"/>
        <v/>
      </c>
      <c r="D234" s="14" t="str">
        <f t="shared" si="95"/>
        <v/>
      </c>
      <c r="E234" s="15"/>
      <c r="F234" s="16"/>
      <c r="G234" s="17"/>
      <c r="H234" s="25" t="str">
        <f t="shared" si="96"/>
        <v/>
      </c>
      <c r="I234" s="44">
        <v>9</v>
      </c>
      <c r="J234" s="42" t="s">
        <v>373</v>
      </c>
      <c r="K234" s="40" t="s">
        <v>1133</v>
      </c>
    </row>
    <row r="235" spans="1:11" ht="12" customHeight="1">
      <c r="A235" s="59"/>
      <c r="B235" s="18" t="str">
        <f t="shared" si="95"/>
        <v/>
      </c>
      <c r="C235" s="19" t="str">
        <f t="shared" si="95"/>
        <v/>
      </c>
      <c r="D235" s="19" t="str">
        <f t="shared" si="95"/>
        <v/>
      </c>
      <c r="E235" s="20"/>
      <c r="F235" s="21"/>
      <c r="G235" s="22"/>
      <c r="H235" s="26" t="str">
        <f t="shared" si="96"/>
        <v/>
      </c>
      <c r="I235" s="44"/>
      <c r="J235" s="43"/>
      <c r="K235" s="41"/>
    </row>
    <row r="236" spans="1:11" ht="12" customHeight="1">
      <c r="A236" s="57">
        <v>1929</v>
      </c>
      <c r="B236" s="8" t="s">
        <v>384</v>
      </c>
      <c r="C236" s="9"/>
      <c r="D236" s="9">
        <v>2019</v>
      </c>
      <c r="E236" s="10" t="s">
        <v>641</v>
      </c>
      <c r="F236" s="11" t="s">
        <v>642</v>
      </c>
      <c r="G236" s="12">
        <v>30</v>
      </c>
      <c r="H236" s="24">
        <f t="shared" ref="H236" si="97">SUM(G236:G243)</f>
        <v>90</v>
      </c>
      <c r="I236" s="44">
        <v>14</v>
      </c>
      <c r="J236" s="39" t="s">
        <v>374</v>
      </c>
      <c r="K236" s="40" t="s">
        <v>1132</v>
      </c>
    </row>
    <row r="237" spans="1:11" ht="12" customHeight="1">
      <c r="A237" s="58"/>
      <c r="B237" s="13" t="str">
        <f t="shared" ref="B237:D243" si="98">IF($E237&gt;0,B236,"")</f>
        <v>外国语学院</v>
      </c>
      <c r="C237" s="14">
        <f t="shared" si="98"/>
        <v>0</v>
      </c>
      <c r="D237" s="14">
        <f t="shared" si="98"/>
        <v>2019</v>
      </c>
      <c r="E237" s="15" t="s">
        <v>643</v>
      </c>
      <c r="F237" s="16" t="s">
        <v>644</v>
      </c>
      <c r="G237" s="17">
        <v>30</v>
      </c>
      <c r="H237" s="25">
        <f t="shared" ref="H237:H243" si="99">IF($E237&gt;0,H236,"")</f>
        <v>90</v>
      </c>
      <c r="I237" s="44"/>
      <c r="J237" s="39" t="s">
        <v>374</v>
      </c>
      <c r="K237" s="41"/>
    </row>
    <row r="238" spans="1:11" ht="12" customHeight="1">
      <c r="A238" s="58"/>
      <c r="B238" s="13" t="str">
        <f t="shared" si="98"/>
        <v>外国语学院</v>
      </c>
      <c r="C238" s="14">
        <f t="shared" si="98"/>
        <v>0</v>
      </c>
      <c r="D238" s="14">
        <f t="shared" si="98"/>
        <v>2019</v>
      </c>
      <c r="E238" s="15" t="s">
        <v>645</v>
      </c>
      <c r="F238" s="16" t="s">
        <v>1032</v>
      </c>
      <c r="G238" s="17">
        <v>30</v>
      </c>
      <c r="H238" s="25">
        <f t="shared" si="99"/>
        <v>90</v>
      </c>
      <c r="I238" s="44">
        <f t="shared" si="85"/>
        <v>15</v>
      </c>
      <c r="J238" s="42" t="str">
        <f>J236</f>
        <v>周四</v>
      </c>
      <c r="K238" s="40" t="s">
        <v>1134</v>
      </c>
    </row>
    <row r="239" spans="1:11" ht="12" customHeight="1">
      <c r="A239" s="58"/>
      <c r="B239" s="13" t="str">
        <f t="shared" si="98"/>
        <v/>
      </c>
      <c r="C239" s="14" t="str">
        <f t="shared" si="98"/>
        <v/>
      </c>
      <c r="D239" s="14" t="str">
        <f t="shared" si="98"/>
        <v/>
      </c>
      <c r="E239" s="15"/>
      <c r="F239" s="16"/>
      <c r="G239" s="17"/>
      <c r="H239" s="25" t="str">
        <f t="shared" si="99"/>
        <v/>
      </c>
      <c r="I239" s="44"/>
      <c r="J239" s="43"/>
      <c r="K239" s="41"/>
    </row>
    <row r="240" spans="1:11" ht="12" customHeight="1">
      <c r="A240" s="58"/>
      <c r="B240" s="13" t="str">
        <f t="shared" si="98"/>
        <v/>
      </c>
      <c r="C240" s="14" t="str">
        <f t="shared" si="98"/>
        <v/>
      </c>
      <c r="D240" s="14" t="str">
        <f t="shared" si="98"/>
        <v/>
      </c>
      <c r="E240" s="15"/>
      <c r="F240" s="16"/>
      <c r="G240" s="17"/>
      <c r="H240" s="25" t="str">
        <f t="shared" si="99"/>
        <v/>
      </c>
      <c r="I240" s="44">
        <f t="shared" si="86"/>
        <v>16</v>
      </c>
      <c r="J240" s="42" t="str">
        <f>J236</f>
        <v>周四</v>
      </c>
      <c r="K240" s="40" t="s">
        <v>1135</v>
      </c>
    </row>
    <row r="241" spans="1:11" ht="12" customHeight="1">
      <c r="A241" s="58"/>
      <c r="B241" s="13" t="str">
        <f t="shared" si="98"/>
        <v/>
      </c>
      <c r="C241" s="14" t="str">
        <f t="shared" si="98"/>
        <v/>
      </c>
      <c r="D241" s="14" t="str">
        <f t="shared" si="98"/>
        <v/>
      </c>
      <c r="E241" s="15"/>
      <c r="F241" s="16"/>
      <c r="G241" s="17"/>
      <c r="H241" s="25" t="str">
        <f t="shared" si="99"/>
        <v/>
      </c>
      <c r="I241" s="44"/>
      <c r="J241" s="43"/>
      <c r="K241" s="41"/>
    </row>
    <row r="242" spans="1:11" ht="12" customHeight="1">
      <c r="A242" s="58"/>
      <c r="B242" s="13" t="str">
        <f t="shared" si="98"/>
        <v/>
      </c>
      <c r="C242" s="14" t="str">
        <f t="shared" si="98"/>
        <v/>
      </c>
      <c r="D242" s="14" t="str">
        <f t="shared" si="98"/>
        <v/>
      </c>
      <c r="E242" s="15"/>
      <c r="F242" s="16"/>
      <c r="G242" s="17"/>
      <c r="H242" s="25" t="str">
        <f t="shared" si="99"/>
        <v/>
      </c>
      <c r="I242" s="44">
        <v>13</v>
      </c>
      <c r="J242" s="42" t="str">
        <f>J236</f>
        <v>周四</v>
      </c>
      <c r="K242" s="40" t="s">
        <v>1133</v>
      </c>
    </row>
    <row r="243" spans="1:11" ht="12" customHeight="1">
      <c r="A243" s="59"/>
      <c r="B243" s="18" t="str">
        <f t="shared" si="98"/>
        <v/>
      </c>
      <c r="C243" s="19" t="str">
        <f t="shared" si="98"/>
        <v/>
      </c>
      <c r="D243" s="19" t="str">
        <f t="shared" si="98"/>
        <v/>
      </c>
      <c r="E243" s="20"/>
      <c r="F243" s="21"/>
      <c r="G243" s="22"/>
      <c r="H243" s="26" t="str">
        <f t="shared" si="99"/>
        <v/>
      </c>
      <c r="I243" s="44"/>
      <c r="J243" s="43"/>
      <c r="K243" s="41"/>
    </row>
    <row r="244" spans="1:11" ht="12" customHeight="1">
      <c r="A244" s="57">
        <v>1930</v>
      </c>
      <c r="B244" s="8" t="s">
        <v>385</v>
      </c>
      <c r="C244" s="9">
        <v>4</v>
      </c>
      <c r="D244" s="9">
        <v>2019</v>
      </c>
      <c r="E244" s="10" t="s">
        <v>588</v>
      </c>
      <c r="F244" s="11" t="s">
        <v>589</v>
      </c>
      <c r="G244" s="12">
        <v>32</v>
      </c>
      <c r="H244" s="24">
        <f t="shared" ref="H244" si="100">SUM(G244:G251)</f>
        <v>120</v>
      </c>
      <c r="I244" s="44">
        <v>10</v>
      </c>
      <c r="J244" s="39" t="s">
        <v>373</v>
      </c>
      <c r="K244" s="40" t="s">
        <v>1132</v>
      </c>
    </row>
    <row r="245" spans="1:11" ht="12" customHeight="1">
      <c r="A245" s="58"/>
      <c r="B245" s="13" t="str">
        <f t="shared" ref="B245:D251" si="101">IF($E245&gt;0,B244,"")</f>
        <v>师范学院</v>
      </c>
      <c r="C245" s="14">
        <f t="shared" si="101"/>
        <v>4</v>
      </c>
      <c r="D245" s="14">
        <f t="shared" si="101"/>
        <v>2019</v>
      </c>
      <c r="E245" s="15" t="s">
        <v>590</v>
      </c>
      <c r="F245" s="16" t="s">
        <v>591</v>
      </c>
      <c r="G245" s="17">
        <v>29</v>
      </c>
      <c r="H245" s="25">
        <f t="shared" ref="H245:H251" si="102">IF($E245&gt;0,H244,"")</f>
        <v>120</v>
      </c>
      <c r="I245" s="44"/>
      <c r="J245" s="39" t="s">
        <v>373</v>
      </c>
      <c r="K245" s="41"/>
    </row>
    <row r="246" spans="1:11" ht="12" customHeight="1">
      <c r="A246" s="58"/>
      <c r="B246" s="13" t="str">
        <f t="shared" si="101"/>
        <v>师范学院</v>
      </c>
      <c r="C246" s="14">
        <f t="shared" si="101"/>
        <v>4</v>
      </c>
      <c r="D246" s="14">
        <f t="shared" si="101"/>
        <v>2019</v>
      </c>
      <c r="E246" s="15" t="s">
        <v>631</v>
      </c>
      <c r="F246" s="16" t="s">
        <v>988</v>
      </c>
      <c r="G246" s="17">
        <v>30</v>
      </c>
      <c r="H246" s="25">
        <f t="shared" si="102"/>
        <v>120</v>
      </c>
      <c r="I246" s="44">
        <f t="shared" si="85"/>
        <v>11</v>
      </c>
      <c r="J246" s="42" t="str">
        <f>J244</f>
        <v>周二</v>
      </c>
      <c r="K246" s="40" t="s">
        <v>1135</v>
      </c>
    </row>
    <row r="247" spans="1:11" ht="12" customHeight="1">
      <c r="A247" s="58"/>
      <c r="B247" s="13" t="str">
        <f t="shared" si="101"/>
        <v>师范学院</v>
      </c>
      <c r="C247" s="14">
        <f t="shared" si="101"/>
        <v>4</v>
      </c>
      <c r="D247" s="14">
        <f t="shared" si="101"/>
        <v>2019</v>
      </c>
      <c r="E247" s="15" t="s">
        <v>595</v>
      </c>
      <c r="F247" s="16" t="s">
        <v>596</v>
      </c>
      <c r="G247" s="17">
        <v>29</v>
      </c>
      <c r="H247" s="25">
        <f t="shared" si="102"/>
        <v>120</v>
      </c>
      <c r="I247" s="44"/>
      <c r="J247" s="43"/>
      <c r="K247" s="41"/>
    </row>
    <row r="248" spans="1:11" ht="12" customHeight="1">
      <c r="A248" s="58"/>
      <c r="B248" s="13" t="str">
        <f t="shared" si="101"/>
        <v/>
      </c>
      <c r="C248" s="14" t="str">
        <f t="shared" si="101"/>
        <v/>
      </c>
      <c r="D248" s="14" t="str">
        <f t="shared" si="101"/>
        <v/>
      </c>
      <c r="E248" s="15"/>
      <c r="F248" s="16"/>
      <c r="G248" s="17"/>
      <c r="H248" s="25" t="str">
        <f t="shared" si="102"/>
        <v/>
      </c>
      <c r="I248" s="44">
        <f t="shared" si="86"/>
        <v>12</v>
      </c>
      <c r="J248" s="42" t="str">
        <f>J244</f>
        <v>周二</v>
      </c>
      <c r="K248" s="40" t="s">
        <v>1134</v>
      </c>
    </row>
    <row r="249" spans="1:11" ht="12" customHeight="1">
      <c r="A249" s="58"/>
      <c r="B249" s="13" t="str">
        <f t="shared" si="101"/>
        <v/>
      </c>
      <c r="C249" s="14" t="str">
        <f t="shared" si="101"/>
        <v/>
      </c>
      <c r="D249" s="14" t="str">
        <f t="shared" si="101"/>
        <v/>
      </c>
      <c r="E249" s="15"/>
      <c r="F249" s="16"/>
      <c r="G249" s="17"/>
      <c r="H249" s="25" t="str">
        <f t="shared" si="102"/>
        <v/>
      </c>
      <c r="I249" s="44"/>
      <c r="J249" s="43"/>
      <c r="K249" s="41"/>
    </row>
    <row r="250" spans="1:11" ht="12" customHeight="1">
      <c r="A250" s="58"/>
      <c r="B250" s="13" t="str">
        <f t="shared" si="101"/>
        <v/>
      </c>
      <c r="C250" s="14" t="str">
        <f t="shared" si="101"/>
        <v/>
      </c>
      <c r="D250" s="14" t="str">
        <f t="shared" si="101"/>
        <v/>
      </c>
      <c r="E250" s="15"/>
      <c r="F250" s="16"/>
      <c r="G250" s="17"/>
      <c r="H250" s="25" t="str">
        <f t="shared" si="102"/>
        <v/>
      </c>
      <c r="I250" s="44">
        <f t="shared" ref="I250:I258" si="103">I244+3</f>
        <v>13</v>
      </c>
      <c r="J250" s="42" t="str">
        <f>J244</f>
        <v>周二</v>
      </c>
      <c r="K250" s="40" t="s">
        <v>1133</v>
      </c>
    </row>
    <row r="251" spans="1:11" ht="12" customHeight="1">
      <c r="A251" s="59"/>
      <c r="B251" s="18" t="str">
        <f t="shared" si="101"/>
        <v/>
      </c>
      <c r="C251" s="19" t="str">
        <f t="shared" si="101"/>
        <v/>
      </c>
      <c r="D251" s="19" t="str">
        <f t="shared" si="101"/>
        <v/>
      </c>
      <c r="E251" s="20"/>
      <c r="F251" s="21"/>
      <c r="G251" s="22"/>
      <c r="H251" s="26" t="str">
        <f t="shared" si="102"/>
        <v/>
      </c>
      <c r="I251" s="44"/>
      <c r="J251" s="43"/>
      <c r="K251" s="41"/>
    </row>
    <row r="252" spans="1:11" ht="12" customHeight="1">
      <c r="A252" s="57">
        <v>1931</v>
      </c>
      <c r="B252" s="8" t="s">
        <v>157</v>
      </c>
      <c r="C252" s="9">
        <v>4</v>
      </c>
      <c r="D252" s="9">
        <v>2019</v>
      </c>
      <c r="E252" s="10" t="s">
        <v>593</v>
      </c>
      <c r="F252" s="11" t="s">
        <v>594</v>
      </c>
      <c r="G252" s="12">
        <v>30</v>
      </c>
      <c r="H252" s="24">
        <f t="shared" ref="H252" si="104">SUM(G252:G259)</f>
        <v>120</v>
      </c>
      <c r="I252" s="44">
        <v>10</v>
      </c>
      <c r="J252" s="39" t="s">
        <v>373</v>
      </c>
      <c r="K252" s="40" t="s">
        <v>1133</v>
      </c>
    </row>
    <row r="253" spans="1:11" ht="12" customHeight="1">
      <c r="A253" s="58"/>
      <c r="B253" s="13" t="str">
        <f t="shared" ref="B253:D259" si="105">IF($E253&gt;0,B252,"")</f>
        <v>师范学院</v>
      </c>
      <c r="C253" s="14">
        <f t="shared" si="105"/>
        <v>4</v>
      </c>
      <c r="D253" s="14">
        <f t="shared" si="105"/>
        <v>2019</v>
      </c>
      <c r="E253" s="15" t="s">
        <v>597</v>
      </c>
      <c r="F253" s="16" t="s">
        <v>598</v>
      </c>
      <c r="G253" s="17">
        <v>30</v>
      </c>
      <c r="H253" s="25">
        <f t="shared" ref="H253:H259" si="106">IF($E253&gt;0,H252,"")</f>
        <v>120</v>
      </c>
      <c r="I253" s="44"/>
      <c r="J253" s="39" t="s">
        <v>374</v>
      </c>
      <c r="K253" s="41"/>
    </row>
    <row r="254" spans="1:11" ht="12" customHeight="1">
      <c r="A254" s="58"/>
      <c r="B254" s="13" t="str">
        <f t="shared" si="105"/>
        <v>师范学院</v>
      </c>
      <c r="C254" s="14">
        <f t="shared" si="105"/>
        <v>4</v>
      </c>
      <c r="D254" s="14">
        <f t="shared" si="105"/>
        <v>2019</v>
      </c>
      <c r="E254" s="15" t="s">
        <v>599</v>
      </c>
      <c r="F254" s="16" t="s">
        <v>1118</v>
      </c>
      <c r="G254" s="17">
        <v>30</v>
      </c>
      <c r="H254" s="25">
        <f t="shared" si="106"/>
        <v>120</v>
      </c>
      <c r="I254" s="44">
        <f t="shared" si="85"/>
        <v>11</v>
      </c>
      <c r="J254" s="42" t="str">
        <f>J252</f>
        <v>周二</v>
      </c>
      <c r="K254" s="40" t="s">
        <v>1134</v>
      </c>
    </row>
    <row r="255" spans="1:11" ht="12" customHeight="1">
      <c r="A255" s="58"/>
      <c r="B255" s="13" t="str">
        <f t="shared" si="105"/>
        <v>师范学院</v>
      </c>
      <c r="C255" s="14">
        <f t="shared" si="105"/>
        <v>4</v>
      </c>
      <c r="D255" s="14">
        <f t="shared" si="105"/>
        <v>2019</v>
      </c>
      <c r="E255" s="15" t="s">
        <v>600</v>
      </c>
      <c r="F255" s="16" t="s">
        <v>601</v>
      </c>
      <c r="G255" s="17">
        <v>30</v>
      </c>
      <c r="H255" s="25">
        <f t="shared" si="106"/>
        <v>120</v>
      </c>
      <c r="I255" s="44"/>
      <c r="J255" s="43"/>
      <c r="K255" s="41"/>
    </row>
    <row r="256" spans="1:11" ht="12" customHeight="1">
      <c r="A256" s="58"/>
      <c r="B256" s="13" t="str">
        <f t="shared" si="105"/>
        <v/>
      </c>
      <c r="C256" s="14" t="str">
        <f t="shared" si="105"/>
        <v/>
      </c>
      <c r="D256" s="14" t="str">
        <f t="shared" si="105"/>
        <v/>
      </c>
      <c r="E256" s="15"/>
      <c r="F256" s="16"/>
      <c r="G256" s="17"/>
      <c r="H256" s="25" t="str">
        <f t="shared" si="106"/>
        <v/>
      </c>
      <c r="I256" s="44">
        <f t="shared" si="86"/>
        <v>12</v>
      </c>
      <c r="J256" s="42" t="str">
        <f>J252</f>
        <v>周二</v>
      </c>
      <c r="K256" s="40" t="s">
        <v>1135</v>
      </c>
    </row>
    <row r="257" spans="1:11" ht="12" customHeight="1">
      <c r="A257" s="58"/>
      <c r="B257" s="13" t="str">
        <f t="shared" si="105"/>
        <v/>
      </c>
      <c r="C257" s="14" t="str">
        <f t="shared" si="105"/>
        <v/>
      </c>
      <c r="D257" s="14" t="str">
        <f t="shared" si="105"/>
        <v/>
      </c>
      <c r="E257" s="15"/>
      <c r="F257" s="16"/>
      <c r="G257" s="17"/>
      <c r="H257" s="25" t="str">
        <f t="shared" si="106"/>
        <v/>
      </c>
      <c r="I257" s="44"/>
      <c r="J257" s="43"/>
      <c r="K257" s="41"/>
    </row>
    <row r="258" spans="1:11" ht="12" customHeight="1">
      <c r="A258" s="58"/>
      <c r="B258" s="13" t="str">
        <f t="shared" si="105"/>
        <v/>
      </c>
      <c r="C258" s="14" t="str">
        <f t="shared" si="105"/>
        <v/>
      </c>
      <c r="D258" s="14" t="str">
        <f t="shared" si="105"/>
        <v/>
      </c>
      <c r="E258" s="15"/>
      <c r="F258" s="16"/>
      <c r="G258" s="17"/>
      <c r="H258" s="25" t="str">
        <f t="shared" si="106"/>
        <v/>
      </c>
      <c r="I258" s="44">
        <f t="shared" si="103"/>
        <v>13</v>
      </c>
      <c r="J258" s="42" t="str">
        <f>J252</f>
        <v>周二</v>
      </c>
      <c r="K258" s="40" t="s">
        <v>1132</v>
      </c>
    </row>
    <row r="259" spans="1:11" ht="12" customHeight="1">
      <c r="A259" s="59"/>
      <c r="B259" s="18" t="str">
        <f t="shared" si="105"/>
        <v/>
      </c>
      <c r="C259" s="19" t="str">
        <f t="shared" si="105"/>
        <v/>
      </c>
      <c r="D259" s="19" t="str">
        <f t="shared" si="105"/>
        <v/>
      </c>
      <c r="E259" s="20"/>
      <c r="F259" s="21"/>
      <c r="G259" s="22"/>
      <c r="H259" s="26" t="str">
        <f t="shared" si="106"/>
        <v/>
      </c>
      <c r="I259" s="44"/>
      <c r="J259" s="43"/>
      <c r="K259" s="41"/>
    </row>
    <row r="260" spans="1:11" ht="12" customHeight="1">
      <c r="A260" s="57">
        <v>1932</v>
      </c>
      <c r="B260" s="8" t="s">
        <v>157</v>
      </c>
      <c r="C260" s="9">
        <v>4</v>
      </c>
      <c r="D260" s="9">
        <v>2019</v>
      </c>
      <c r="E260" s="10" t="s">
        <v>602</v>
      </c>
      <c r="F260" s="11" t="s">
        <v>603</v>
      </c>
      <c r="G260" s="12">
        <v>36</v>
      </c>
      <c r="H260" s="24">
        <f t="shared" ref="H260" si="107">SUM(G260:G267)</f>
        <v>147</v>
      </c>
      <c r="I260" s="44">
        <v>14</v>
      </c>
      <c r="J260" s="42" t="s">
        <v>374</v>
      </c>
      <c r="K260" s="40" t="s">
        <v>1134</v>
      </c>
    </row>
    <row r="261" spans="1:11" ht="12" customHeight="1">
      <c r="A261" s="58"/>
      <c r="B261" s="13" t="str">
        <f t="shared" ref="B261:D267" si="108">IF($E261&gt;0,B260,"")</f>
        <v>师范学院</v>
      </c>
      <c r="C261" s="14">
        <f t="shared" si="108"/>
        <v>4</v>
      </c>
      <c r="D261" s="14">
        <f t="shared" si="108"/>
        <v>2019</v>
      </c>
      <c r="E261" s="15" t="s">
        <v>604</v>
      </c>
      <c r="F261" s="16" t="s">
        <v>605</v>
      </c>
      <c r="G261" s="17">
        <v>37</v>
      </c>
      <c r="H261" s="25">
        <f t="shared" ref="H261:H267" si="109">IF($E261&gt;0,H260,"")</f>
        <v>147</v>
      </c>
      <c r="I261" s="44"/>
      <c r="J261" s="43"/>
      <c r="K261" s="41"/>
    </row>
    <row r="262" spans="1:11" ht="12" customHeight="1">
      <c r="A262" s="58"/>
      <c r="B262" s="13" t="str">
        <f t="shared" si="108"/>
        <v>师范学院</v>
      </c>
      <c r="C262" s="14">
        <f t="shared" si="108"/>
        <v>4</v>
      </c>
      <c r="D262" s="14">
        <f t="shared" si="108"/>
        <v>2019</v>
      </c>
      <c r="E262" s="15" t="s">
        <v>606</v>
      </c>
      <c r="F262" s="16" t="s">
        <v>987</v>
      </c>
      <c r="G262" s="17">
        <v>37</v>
      </c>
      <c r="H262" s="25">
        <f t="shared" si="109"/>
        <v>147</v>
      </c>
      <c r="I262" s="44">
        <f t="shared" ref="I262:I310" si="110">I260+1</f>
        <v>15</v>
      </c>
      <c r="J262" s="42" t="str">
        <f>J260</f>
        <v>周四</v>
      </c>
      <c r="K262" s="40" t="s">
        <v>1133</v>
      </c>
    </row>
    <row r="263" spans="1:11" ht="12" customHeight="1">
      <c r="A263" s="58"/>
      <c r="B263" s="13" t="str">
        <f t="shared" si="108"/>
        <v>师范学院</v>
      </c>
      <c r="C263" s="14">
        <f t="shared" si="108"/>
        <v>4</v>
      </c>
      <c r="D263" s="14">
        <f t="shared" si="108"/>
        <v>2019</v>
      </c>
      <c r="E263" s="15" t="s">
        <v>607</v>
      </c>
      <c r="F263" s="16" t="s">
        <v>608</v>
      </c>
      <c r="G263" s="17">
        <v>37</v>
      </c>
      <c r="H263" s="25">
        <f t="shared" si="109"/>
        <v>147</v>
      </c>
      <c r="I263" s="44"/>
      <c r="J263" s="43"/>
      <c r="K263" s="41"/>
    </row>
    <row r="264" spans="1:11" ht="12" customHeight="1">
      <c r="A264" s="58"/>
      <c r="B264" s="13" t="str">
        <f t="shared" si="108"/>
        <v/>
      </c>
      <c r="C264" s="14" t="str">
        <f t="shared" si="108"/>
        <v/>
      </c>
      <c r="D264" s="14" t="str">
        <f t="shared" si="108"/>
        <v/>
      </c>
      <c r="E264" s="15"/>
      <c r="F264" s="16"/>
      <c r="G264" s="17"/>
      <c r="H264" s="25" t="str">
        <f t="shared" si="109"/>
        <v/>
      </c>
      <c r="I264" s="44">
        <f t="shared" ref="I264:I312" si="111">I260+2</f>
        <v>16</v>
      </c>
      <c r="J264" s="42" t="str">
        <f>J260</f>
        <v>周四</v>
      </c>
      <c r="K264" s="40" t="s">
        <v>1132</v>
      </c>
    </row>
    <row r="265" spans="1:11" ht="12" customHeight="1">
      <c r="A265" s="58"/>
      <c r="B265" s="13" t="str">
        <f t="shared" si="108"/>
        <v/>
      </c>
      <c r="C265" s="14" t="str">
        <f t="shared" si="108"/>
        <v/>
      </c>
      <c r="D265" s="14" t="str">
        <f t="shared" si="108"/>
        <v/>
      </c>
      <c r="E265" s="15"/>
      <c r="F265" s="16"/>
      <c r="G265" s="17"/>
      <c r="H265" s="25" t="str">
        <f t="shared" si="109"/>
        <v/>
      </c>
      <c r="I265" s="44"/>
      <c r="J265" s="43"/>
      <c r="K265" s="41"/>
    </row>
    <row r="266" spans="1:11" ht="12" customHeight="1">
      <c r="A266" s="58"/>
      <c r="B266" s="13" t="str">
        <f t="shared" si="108"/>
        <v/>
      </c>
      <c r="C266" s="14" t="str">
        <f t="shared" si="108"/>
        <v/>
      </c>
      <c r="D266" s="14" t="str">
        <f t="shared" si="108"/>
        <v/>
      </c>
      <c r="E266" s="15"/>
      <c r="F266" s="16"/>
      <c r="G266" s="17"/>
      <c r="H266" s="25" t="str">
        <f t="shared" si="109"/>
        <v/>
      </c>
      <c r="I266" s="44">
        <v>9</v>
      </c>
      <c r="J266" s="42" t="str">
        <f>J260</f>
        <v>周四</v>
      </c>
      <c r="K266" s="40" t="s">
        <v>1135</v>
      </c>
    </row>
    <row r="267" spans="1:11" ht="12" customHeight="1">
      <c r="A267" s="59"/>
      <c r="B267" s="18" t="str">
        <f t="shared" si="108"/>
        <v/>
      </c>
      <c r="C267" s="19" t="str">
        <f t="shared" si="108"/>
        <v/>
      </c>
      <c r="D267" s="19" t="str">
        <f t="shared" si="108"/>
        <v/>
      </c>
      <c r="E267" s="20"/>
      <c r="F267" s="21"/>
      <c r="G267" s="22"/>
      <c r="H267" s="26" t="str">
        <f t="shared" si="109"/>
        <v/>
      </c>
      <c r="I267" s="44"/>
      <c r="J267" s="43"/>
      <c r="K267" s="41"/>
    </row>
    <row r="268" spans="1:11" ht="12" customHeight="1">
      <c r="A268" s="57">
        <v>1933</v>
      </c>
      <c r="B268" s="8" t="s">
        <v>157</v>
      </c>
      <c r="C268" s="9">
        <v>4</v>
      </c>
      <c r="D268" s="9">
        <v>2019</v>
      </c>
      <c r="E268" s="10" t="s">
        <v>609</v>
      </c>
      <c r="F268" s="11" t="s">
        <v>610</v>
      </c>
      <c r="G268" s="12">
        <v>31</v>
      </c>
      <c r="H268" s="24">
        <f t="shared" ref="H268" si="112">SUM(G268:G275)</f>
        <v>123</v>
      </c>
      <c r="I268" s="44">
        <v>14</v>
      </c>
      <c r="J268" s="42" t="s">
        <v>374</v>
      </c>
      <c r="K268" s="40" t="s">
        <v>1134</v>
      </c>
    </row>
    <row r="269" spans="1:11" ht="12" customHeight="1">
      <c r="A269" s="58"/>
      <c r="B269" s="13" t="str">
        <f t="shared" ref="B269:D275" si="113">IF($E269&gt;0,B268,"")</f>
        <v>师范学院</v>
      </c>
      <c r="C269" s="14">
        <f t="shared" si="113"/>
        <v>4</v>
      </c>
      <c r="D269" s="14">
        <f t="shared" si="113"/>
        <v>2019</v>
      </c>
      <c r="E269" s="15" t="s">
        <v>609</v>
      </c>
      <c r="F269" s="16" t="s">
        <v>611</v>
      </c>
      <c r="G269" s="17">
        <v>30</v>
      </c>
      <c r="H269" s="25">
        <f t="shared" ref="H269:H275" si="114">IF($E269&gt;0,H268,"")</f>
        <v>123</v>
      </c>
      <c r="I269" s="44"/>
      <c r="J269" s="43"/>
      <c r="K269" s="41"/>
    </row>
    <row r="270" spans="1:11" ht="12" customHeight="1">
      <c r="A270" s="58"/>
      <c r="B270" s="13" t="str">
        <f t="shared" si="113"/>
        <v>师范学院</v>
      </c>
      <c r="C270" s="14">
        <f t="shared" si="113"/>
        <v>4</v>
      </c>
      <c r="D270" s="14">
        <f t="shared" si="113"/>
        <v>2019</v>
      </c>
      <c r="E270" s="15" t="s">
        <v>592</v>
      </c>
      <c r="F270" s="16" t="s">
        <v>1117</v>
      </c>
      <c r="G270" s="17">
        <v>31</v>
      </c>
      <c r="H270" s="25">
        <f t="shared" si="114"/>
        <v>123</v>
      </c>
      <c r="I270" s="44">
        <f t="shared" si="110"/>
        <v>15</v>
      </c>
      <c r="J270" s="42" t="str">
        <f>J268</f>
        <v>周四</v>
      </c>
      <c r="K270" s="40" t="s">
        <v>1132</v>
      </c>
    </row>
    <row r="271" spans="1:11" ht="12" customHeight="1">
      <c r="A271" s="58"/>
      <c r="B271" s="13" t="str">
        <f t="shared" si="113"/>
        <v>师范学院</v>
      </c>
      <c r="C271" s="14">
        <f t="shared" si="113"/>
        <v>4</v>
      </c>
      <c r="D271" s="14">
        <f t="shared" si="113"/>
        <v>2019</v>
      </c>
      <c r="E271" s="15" t="s">
        <v>632</v>
      </c>
      <c r="F271" s="16" t="s">
        <v>633</v>
      </c>
      <c r="G271" s="17">
        <v>31</v>
      </c>
      <c r="H271" s="25">
        <f t="shared" si="114"/>
        <v>123</v>
      </c>
      <c r="I271" s="44"/>
      <c r="J271" s="43"/>
      <c r="K271" s="41"/>
    </row>
    <row r="272" spans="1:11" ht="12" customHeight="1">
      <c r="A272" s="58"/>
      <c r="B272" s="13" t="str">
        <f t="shared" si="113"/>
        <v/>
      </c>
      <c r="C272" s="14" t="str">
        <f t="shared" si="113"/>
        <v/>
      </c>
      <c r="D272" s="14" t="str">
        <f t="shared" si="113"/>
        <v/>
      </c>
      <c r="E272" s="15"/>
      <c r="F272" s="16"/>
      <c r="G272" s="17"/>
      <c r="H272" s="25" t="str">
        <f t="shared" si="114"/>
        <v/>
      </c>
      <c r="I272" s="44">
        <f t="shared" si="111"/>
        <v>16</v>
      </c>
      <c r="J272" s="42" t="str">
        <f>J268</f>
        <v>周四</v>
      </c>
      <c r="K272" s="40" t="s">
        <v>1133</v>
      </c>
    </row>
    <row r="273" spans="1:11" ht="12" customHeight="1">
      <c r="A273" s="58"/>
      <c r="B273" s="13" t="str">
        <f t="shared" si="113"/>
        <v/>
      </c>
      <c r="C273" s="14" t="str">
        <f t="shared" si="113"/>
        <v/>
      </c>
      <c r="D273" s="14" t="str">
        <f t="shared" si="113"/>
        <v/>
      </c>
      <c r="E273" s="15"/>
      <c r="F273" s="16"/>
      <c r="G273" s="17"/>
      <c r="H273" s="25" t="str">
        <f t="shared" si="114"/>
        <v/>
      </c>
      <c r="I273" s="44"/>
      <c r="J273" s="43"/>
      <c r="K273" s="41"/>
    </row>
    <row r="274" spans="1:11" ht="12" customHeight="1">
      <c r="A274" s="58"/>
      <c r="B274" s="13" t="str">
        <f t="shared" si="113"/>
        <v/>
      </c>
      <c r="C274" s="14" t="str">
        <f t="shared" si="113"/>
        <v/>
      </c>
      <c r="D274" s="14" t="str">
        <f t="shared" si="113"/>
        <v/>
      </c>
      <c r="E274" s="15"/>
      <c r="F274" s="16"/>
      <c r="G274" s="17"/>
      <c r="H274" s="25" t="str">
        <f t="shared" si="114"/>
        <v/>
      </c>
      <c r="I274" s="44">
        <v>12</v>
      </c>
      <c r="J274" s="42" t="str">
        <f>J268</f>
        <v>周四</v>
      </c>
      <c r="K274" s="40" t="s">
        <v>1135</v>
      </c>
    </row>
    <row r="275" spans="1:11" ht="12" customHeight="1">
      <c r="A275" s="59"/>
      <c r="B275" s="18" t="str">
        <f t="shared" si="113"/>
        <v/>
      </c>
      <c r="C275" s="19" t="str">
        <f t="shared" si="113"/>
        <v/>
      </c>
      <c r="D275" s="19" t="str">
        <f t="shared" si="113"/>
        <v/>
      </c>
      <c r="E275" s="20"/>
      <c r="F275" s="21"/>
      <c r="G275" s="22"/>
      <c r="H275" s="26" t="str">
        <f t="shared" si="114"/>
        <v/>
      </c>
      <c r="I275" s="44"/>
      <c r="J275" s="43"/>
      <c r="K275" s="41"/>
    </row>
    <row r="276" spans="1:11" ht="12" customHeight="1">
      <c r="A276" s="57">
        <v>1934</v>
      </c>
      <c r="B276" s="8" t="s">
        <v>386</v>
      </c>
      <c r="C276" s="9">
        <v>4</v>
      </c>
      <c r="D276" s="9">
        <v>2019</v>
      </c>
      <c r="E276" s="10" t="s">
        <v>616</v>
      </c>
      <c r="F276" s="11" t="s">
        <v>617</v>
      </c>
      <c r="G276" s="12">
        <v>22</v>
      </c>
      <c r="H276" s="24">
        <f t="shared" ref="H276" si="115">SUM(G276:G283)</f>
        <v>181</v>
      </c>
      <c r="I276" s="44">
        <v>14</v>
      </c>
      <c r="J276" s="42" t="s">
        <v>373</v>
      </c>
      <c r="K276" s="40" t="s">
        <v>1133</v>
      </c>
    </row>
    <row r="277" spans="1:11" ht="12" customHeight="1">
      <c r="A277" s="58"/>
      <c r="B277" s="13" t="str">
        <f t="shared" ref="B277:D283" si="116">IF($E277&gt;0,B276,"")</f>
        <v>影视与动画学院</v>
      </c>
      <c r="C277" s="14">
        <f t="shared" si="116"/>
        <v>4</v>
      </c>
      <c r="D277" s="14">
        <f t="shared" si="116"/>
        <v>2019</v>
      </c>
      <c r="E277" s="15" t="s">
        <v>618</v>
      </c>
      <c r="F277" s="16" t="s">
        <v>619</v>
      </c>
      <c r="G277" s="17">
        <v>23</v>
      </c>
      <c r="H277" s="25">
        <f t="shared" ref="H277:H283" si="117">IF($E277&gt;0,H276,"")</f>
        <v>181</v>
      </c>
      <c r="I277" s="44"/>
      <c r="J277" s="43"/>
      <c r="K277" s="41"/>
    </row>
    <row r="278" spans="1:11" ht="12" customHeight="1">
      <c r="A278" s="58"/>
      <c r="B278" s="13" t="str">
        <f t="shared" si="116"/>
        <v>影视与动画学院</v>
      </c>
      <c r="C278" s="14">
        <f t="shared" si="116"/>
        <v>4</v>
      </c>
      <c r="D278" s="14">
        <f t="shared" si="116"/>
        <v>2019</v>
      </c>
      <c r="E278" s="15" t="s">
        <v>620</v>
      </c>
      <c r="F278" s="16" t="s">
        <v>1033</v>
      </c>
      <c r="G278" s="17">
        <v>20</v>
      </c>
      <c r="H278" s="25">
        <f t="shared" si="117"/>
        <v>181</v>
      </c>
      <c r="I278" s="44">
        <f t="shared" si="110"/>
        <v>15</v>
      </c>
      <c r="J278" s="42" t="str">
        <f>J276</f>
        <v>周二</v>
      </c>
      <c r="K278" s="40" t="s">
        <v>1135</v>
      </c>
    </row>
    <row r="279" spans="1:11" ht="12" customHeight="1">
      <c r="A279" s="58"/>
      <c r="B279" s="13" t="str">
        <f t="shared" si="116"/>
        <v>影视与动画学院</v>
      </c>
      <c r="C279" s="14">
        <f t="shared" si="116"/>
        <v>4</v>
      </c>
      <c r="D279" s="14">
        <f t="shared" si="116"/>
        <v>2019</v>
      </c>
      <c r="E279" s="15" t="s">
        <v>621</v>
      </c>
      <c r="F279" s="16" t="s">
        <v>622</v>
      </c>
      <c r="G279" s="17">
        <v>23</v>
      </c>
      <c r="H279" s="25">
        <f t="shared" si="117"/>
        <v>181</v>
      </c>
      <c r="I279" s="44"/>
      <c r="J279" s="43"/>
      <c r="K279" s="41"/>
    </row>
    <row r="280" spans="1:11" ht="12" customHeight="1">
      <c r="A280" s="58"/>
      <c r="B280" s="13" t="str">
        <f t="shared" si="116"/>
        <v>影视与动画学院</v>
      </c>
      <c r="C280" s="14">
        <f t="shared" si="116"/>
        <v>4</v>
      </c>
      <c r="D280" s="14">
        <f t="shared" si="116"/>
        <v>2019</v>
      </c>
      <c r="E280" s="15" t="s">
        <v>623</v>
      </c>
      <c r="F280" s="16" t="s">
        <v>624</v>
      </c>
      <c r="G280" s="17">
        <v>23</v>
      </c>
      <c r="H280" s="25">
        <f t="shared" si="117"/>
        <v>181</v>
      </c>
      <c r="I280" s="44">
        <f t="shared" si="111"/>
        <v>16</v>
      </c>
      <c r="J280" s="42" t="str">
        <f>J276</f>
        <v>周二</v>
      </c>
      <c r="K280" s="40" t="s">
        <v>1134</v>
      </c>
    </row>
    <row r="281" spans="1:11" ht="12" customHeight="1">
      <c r="A281" s="58"/>
      <c r="B281" s="13" t="str">
        <f t="shared" si="116"/>
        <v>影视与动画学院</v>
      </c>
      <c r="C281" s="14">
        <f t="shared" si="116"/>
        <v>4</v>
      </c>
      <c r="D281" s="14">
        <f t="shared" si="116"/>
        <v>2019</v>
      </c>
      <c r="E281" s="15" t="s">
        <v>625</v>
      </c>
      <c r="F281" s="16" t="s">
        <v>626</v>
      </c>
      <c r="G281" s="17">
        <v>24</v>
      </c>
      <c r="H281" s="25">
        <f t="shared" si="117"/>
        <v>181</v>
      </c>
      <c r="I281" s="44"/>
      <c r="J281" s="43"/>
      <c r="K281" s="41"/>
    </row>
    <row r="282" spans="1:11" ht="12" customHeight="1">
      <c r="A282" s="58"/>
      <c r="B282" s="13" t="str">
        <f t="shared" si="116"/>
        <v>影视与动画学院</v>
      </c>
      <c r="C282" s="14">
        <f t="shared" si="116"/>
        <v>4</v>
      </c>
      <c r="D282" s="14">
        <f t="shared" si="116"/>
        <v>2019</v>
      </c>
      <c r="E282" s="15" t="s">
        <v>627</v>
      </c>
      <c r="F282" s="16" t="s">
        <v>628</v>
      </c>
      <c r="G282" s="17">
        <v>23</v>
      </c>
      <c r="H282" s="25">
        <f t="shared" si="117"/>
        <v>181</v>
      </c>
      <c r="I282" s="44">
        <v>9</v>
      </c>
      <c r="J282" s="42" t="s">
        <v>373</v>
      </c>
      <c r="K282" s="40" t="s">
        <v>1132</v>
      </c>
    </row>
    <row r="283" spans="1:11" ht="12" customHeight="1">
      <c r="A283" s="59"/>
      <c r="B283" s="18" t="str">
        <f t="shared" si="116"/>
        <v>影视与动画学院</v>
      </c>
      <c r="C283" s="19">
        <f t="shared" si="116"/>
        <v>4</v>
      </c>
      <c r="D283" s="19">
        <f t="shared" si="116"/>
        <v>2019</v>
      </c>
      <c r="E283" s="20" t="s">
        <v>629</v>
      </c>
      <c r="F283" s="21" t="s">
        <v>630</v>
      </c>
      <c r="G283" s="22">
        <v>23</v>
      </c>
      <c r="H283" s="26">
        <f t="shared" si="117"/>
        <v>181</v>
      </c>
      <c r="I283" s="44"/>
      <c r="J283" s="43"/>
      <c r="K283" s="41"/>
    </row>
    <row r="284" spans="1:11" ht="12" customHeight="1">
      <c r="A284" s="57">
        <v>1935</v>
      </c>
      <c r="B284" s="8" t="s">
        <v>387</v>
      </c>
      <c r="C284" s="9">
        <v>4</v>
      </c>
      <c r="D284" s="9">
        <v>2019</v>
      </c>
      <c r="E284" s="10" t="s">
        <v>405</v>
      </c>
      <c r="F284" s="11" t="s">
        <v>406</v>
      </c>
      <c r="G284" s="12">
        <v>23</v>
      </c>
      <c r="H284" s="24">
        <f t="shared" ref="H284" si="118">SUM(G284:G291)</f>
        <v>100</v>
      </c>
      <c r="I284" s="44">
        <v>14</v>
      </c>
      <c r="J284" s="42" t="s">
        <v>373</v>
      </c>
      <c r="K284" s="40" t="s">
        <v>1133</v>
      </c>
    </row>
    <row r="285" spans="1:11" ht="12" customHeight="1">
      <c r="A285" s="58"/>
      <c r="B285" s="13" t="str">
        <f t="shared" ref="B285:D291" si="119">IF($E285&gt;0,B284,"")</f>
        <v>医学院（护理学院）</v>
      </c>
      <c r="C285" s="14">
        <f t="shared" si="119"/>
        <v>4</v>
      </c>
      <c r="D285" s="14">
        <f t="shared" si="119"/>
        <v>2019</v>
      </c>
      <c r="E285" s="15" t="s">
        <v>407</v>
      </c>
      <c r="F285" s="16" t="s">
        <v>408</v>
      </c>
      <c r="G285" s="17">
        <v>26</v>
      </c>
      <c r="H285" s="25">
        <f t="shared" ref="H285:H291" si="120">IF($E285&gt;0,H284,"")</f>
        <v>100</v>
      </c>
      <c r="I285" s="44"/>
      <c r="J285" s="43"/>
      <c r="K285" s="41"/>
    </row>
    <row r="286" spans="1:11" ht="12" customHeight="1">
      <c r="A286" s="58"/>
      <c r="B286" s="13" t="str">
        <f t="shared" si="119"/>
        <v>医学院（护理学院）</v>
      </c>
      <c r="C286" s="14">
        <f t="shared" si="119"/>
        <v>4</v>
      </c>
      <c r="D286" s="14">
        <f t="shared" si="119"/>
        <v>2019</v>
      </c>
      <c r="E286" s="15" t="s">
        <v>409</v>
      </c>
      <c r="F286" s="16" t="s">
        <v>989</v>
      </c>
      <c r="G286" s="17">
        <v>26</v>
      </c>
      <c r="H286" s="25">
        <f t="shared" si="120"/>
        <v>100</v>
      </c>
      <c r="I286" s="44">
        <f t="shared" si="110"/>
        <v>15</v>
      </c>
      <c r="J286" s="42" t="str">
        <f>J284</f>
        <v>周二</v>
      </c>
      <c r="K286" s="40" t="s">
        <v>1134</v>
      </c>
    </row>
    <row r="287" spans="1:11" ht="12" customHeight="1">
      <c r="A287" s="58"/>
      <c r="B287" s="13" t="str">
        <f t="shared" si="119"/>
        <v>医学院（护理学院）</v>
      </c>
      <c r="C287" s="14">
        <f t="shared" si="119"/>
        <v>4</v>
      </c>
      <c r="D287" s="14">
        <f t="shared" si="119"/>
        <v>2019</v>
      </c>
      <c r="E287" s="15" t="s">
        <v>410</v>
      </c>
      <c r="F287" s="16" t="s">
        <v>411</v>
      </c>
      <c r="G287" s="17">
        <v>25</v>
      </c>
      <c r="H287" s="25">
        <f t="shared" si="120"/>
        <v>100</v>
      </c>
      <c r="I287" s="44"/>
      <c r="J287" s="43"/>
      <c r="K287" s="41"/>
    </row>
    <row r="288" spans="1:11" ht="12" customHeight="1">
      <c r="A288" s="58"/>
      <c r="B288" s="13" t="str">
        <f t="shared" si="119"/>
        <v/>
      </c>
      <c r="C288" s="14" t="str">
        <f t="shared" si="119"/>
        <v/>
      </c>
      <c r="D288" s="14" t="str">
        <f t="shared" si="119"/>
        <v/>
      </c>
      <c r="E288" s="15"/>
      <c r="F288" s="16"/>
      <c r="G288" s="17"/>
      <c r="H288" s="25" t="str">
        <f t="shared" si="120"/>
        <v/>
      </c>
      <c r="I288" s="44">
        <f t="shared" si="111"/>
        <v>16</v>
      </c>
      <c r="J288" s="42" t="str">
        <f>J284</f>
        <v>周二</v>
      </c>
      <c r="K288" s="40" t="s">
        <v>1135</v>
      </c>
    </row>
    <row r="289" spans="1:11" ht="12" customHeight="1">
      <c r="A289" s="58"/>
      <c r="B289" s="13" t="str">
        <f t="shared" si="119"/>
        <v/>
      </c>
      <c r="C289" s="14" t="str">
        <f t="shared" si="119"/>
        <v/>
      </c>
      <c r="D289" s="14" t="str">
        <f t="shared" si="119"/>
        <v/>
      </c>
      <c r="E289" s="15"/>
      <c r="F289" s="16"/>
      <c r="G289" s="17"/>
      <c r="H289" s="25" t="str">
        <f t="shared" si="120"/>
        <v/>
      </c>
      <c r="I289" s="44"/>
      <c r="J289" s="43"/>
      <c r="K289" s="41"/>
    </row>
    <row r="290" spans="1:11" ht="12" customHeight="1">
      <c r="A290" s="58"/>
      <c r="B290" s="13" t="str">
        <f t="shared" si="119"/>
        <v/>
      </c>
      <c r="C290" s="14" t="str">
        <f t="shared" si="119"/>
        <v/>
      </c>
      <c r="D290" s="14" t="str">
        <f t="shared" si="119"/>
        <v/>
      </c>
      <c r="E290" s="15"/>
      <c r="F290" s="16"/>
      <c r="G290" s="17"/>
      <c r="H290" s="25" t="str">
        <f t="shared" si="120"/>
        <v/>
      </c>
      <c r="I290" s="44">
        <v>13</v>
      </c>
      <c r="J290" s="42" t="str">
        <f>J284</f>
        <v>周二</v>
      </c>
      <c r="K290" s="40" t="s">
        <v>1132</v>
      </c>
    </row>
    <row r="291" spans="1:11" ht="12" customHeight="1">
      <c r="A291" s="59"/>
      <c r="B291" s="18" t="str">
        <f t="shared" si="119"/>
        <v/>
      </c>
      <c r="C291" s="19" t="str">
        <f t="shared" si="119"/>
        <v/>
      </c>
      <c r="D291" s="19" t="str">
        <f t="shared" si="119"/>
        <v/>
      </c>
      <c r="E291" s="20"/>
      <c r="F291" s="21"/>
      <c r="G291" s="22"/>
      <c r="H291" s="26" t="str">
        <f t="shared" si="120"/>
        <v/>
      </c>
      <c r="I291" s="44"/>
      <c r="J291" s="43"/>
      <c r="K291" s="41"/>
    </row>
    <row r="292" spans="1:11" ht="12" customHeight="1">
      <c r="A292" s="57">
        <v>1936</v>
      </c>
      <c r="B292" s="8" t="s">
        <v>1</v>
      </c>
      <c r="C292" s="9">
        <v>4</v>
      </c>
      <c r="D292" s="9">
        <v>2019</v>
      </c>
      <c r="E292" s="10" t="s">
        <v>412</v>
      </c>
      <c r="F292" s="11" t="s">
        <v>413</v>
      </c>
      <c r="G292" s="12">
        <v>37</v>
      </c>
      <c r="H292" s="24">
        <f t="shared" ref="H292" si="121">SUM(G292:G299)</f>
        <v>110</v>
      </c>
      <c r="I292" s="44">
        <v>14</v>
      </c>
      <c r="J292" s="42" t="s">
        <v>373</v>
      </c>
      <c r="K292" s="40" t="s">
        <v>1132</v>
      </c>
    </row>
    <row r="293" spans="1:11" ht="12" customHeight="1">
      <c r="A293" s="58"/>
      <c r="B293" s="13" t="str">
        <f t="shared" ref="B293:D299" si="122">IF($E293&gt;0,B292,"")</f>
        <v>医学院（护理学院）</v>
      </c>
      <c r="C293" s="14">
        <f t="shared" si="122"/>
        <v>4</v>
      </c>
      <c r="D293" s="14">
        <f t="shared" si="122"/>
        <v>2019</v>
      </c>
      <c r="E293" s="15" t="s">
        <v>414</v>
      </c>
      <c r="F293" s="16" t="s">
        <v>415</v>
      </c>
      <c r="G293" s="17">
        <v>36</v>
      </c>
      <c r="H293" s="25">
        <f t="shared" ref="H293:H299" si="123">IF($E293&gt;0,H292,"")</f>
        <v>110</v>
      </c>
      <c r="I293" s="44"/>
      <c r="J293" s="43"/>
      <c r="K293" s="41"/>
    </row>
    <row r="294" spans="1:11" ht="12" customHeight="1">
      <c r="A294" s="58"/>
      <c r="B294" s="13" t="str">
        <f t="shared" si="122"/>
        <v>医学院（护理学院）</v>
      </c>
      <c r="C294" s="14">
        <f t="shared" si="122"/>
        <v>4</v>
      </c>
      <c r="D294" s="14">
        <f t="shared" si="122"/>
        <v>2019</v>
      </c>
      <c r="E294" s="15" t="s">
        <v>416</v>
      </c>
      <c r="F294" s="16" t="s">
        <v>1034</v>
      </c>
      <c r="G294" s="17">
        <v>37</v>
      </c>
      <c r="H294" s="25">
        <f t="shared" si="123"/>
        <v>110</v>
      </c>
      <c r="I294" s="44">
        <f t="shared" si="110"/>
        <v>15</v>
      </c>
      <c r="J294" s="42" t="s">
        <v>373</v>
      </c>
      <c r="K294" s="40" t="s">
        <v>1133</v>
      </c>
    </row>
    <row r="295" spans="1:11" ht="12" customHeight="1">
      <c r="A295" s="58"/>
      <c r="B295" s="13" t="str">
        <f t="shared" si="122"/>
        <v/>
      </c>
      <c r="C295" s="14" t="str">
        <f t="shared" si="122"/>
        <v/>
      </c>
      <c r="D295" s="14" t="str">
        <f t="shared" si="122"/>
        <v/>
      </c>
      <c r="E295" s="15"/>
      <c r="F295" s="16"/>
      <c r="G295" s="17"/>
      <c r="H295" s="25" t="str">
        <f t="shared" si="123"/>
        <v/>
      </c>
      <c r="I295" s="44"/>
      <c r="J295" s="43"/>
      <c r="K295" s="41"/>
    </row>
    <row r="296" spans="1:11" ht="12" customHeight="1">
      <c r="A296" s="58"/>
      <c r="B296" s="13" t="str">
        <f t="shared" si="122"/>
        <v/>
      </c>
      <c r="C296" s="14" t="str">
        <f t="shared" si="122"/>
        <v/>
      </c>
      <c r="D296" s="14" t="str">
        <f t="shared" si="122"/>
        <v/>
      </c>
      <c r="E296" s="15"/>
      <c r="F296" s="16"/>
      <c r="G296" s="17"/>
      <c r="H296" s="25" t="str">
        <f t="shared" si="123"/>
        <v/>
      </c>
      <c r="I296" s="44">
        <f t="shared" si="111"/>
        <v>16</v>
      </c>
      <c r="J296" s="42" t="str">
        <f>J292</f>
        <v>周二</v>
      </c>
      <c r="K296" s="40" t="s">
        <v>1134</v>
      </c>
    </row>
    <row r="297" spans="1:11" ht="12" customHeight="1">
      <c r="A297" s="58"/>
      <c r="B297" s="13" t="str">
        <f t="shared" si="122"/>
        <v/>
      </c>
      <c r="C297" s="14" t="str">
        <f t="shared" si="122"/>
        <v/>
      </c>
      <c r="D297" s="14" t="str">
        <f t="shared" si="122"/>
        <v/>
      </c>
      <c r="E297" s="15"/>
      <c r="F297" s="16"/>
      <c r="G297" s="17"/>
      <c r="H297" s="25" t="str">
        <f t="shared" si="123"/>
        <v/>
      </c>
      <c r="I297" s="44"/>
      <c r="J297" s="43"/>
      <c r="K297" s="41"/>
    </row>
    <row r="298" spans="1:11" ht="12" customHeight="1">
      <c r="A298" s="58"/>
      <c r="B298" s="13" t="str">
        <f t="shared" si="122"/>
        <v/>
      </c>
      <c r="C298" s="14" t="str">
        <f t="shared" si="122"/>
        <v/>
      </c>
      <c r="D298" s="14" t="str">
        <f t="shared" si="122"/>
        <v/>
      </c>
      <c r="E298" s="15"/>
      <c r="F298" s="16"/>
      <c r="G298" s="17"/>
      <c r="H298" s="25" t="str">
        <f t="shared" si="123"/>
        <v/>
      </c>
      <c r="I298" s="44">
        <v>9</v>
      </c>
      <c r="J298" s="42" t="s">
        <v>1121</v>
      </c>
      <c r="K298" s="40" t="s">
        <v>1135</v>
      </c>
    </row>
    <row r="299" spans="1:11" ht="12" customHeight="1">
      <c r="A299" s="59"/>
      <c r="B299" s="18" t="str">
        <f t="shared" si="122"/>
        <v/>
      </c>
      <c r="C299" s="19" t="str">
        <f t="shared" si="122"/>
        <v/>
      </c>
      <c r="D299" s="19" t="str">
        <f t="shared" si="122"/>
        <v/>
      </c>
      <c r="E299" s="20"/>
      <c r="F299" s="21"/>
      <c r="G299" s="22"/>
      <c r="H299" s="26" t="str">
        <f t="shared" si="123"/>
        <v/>
      </c>
      <c r="I299" s="44"/>
      <c r="J299" s="43"/>
      <c r="K299" s="41"/>
    </row>
    <row r="300" spans="1:11" ht="12" customHeight="1">
      <c r="A300" s="57">
        <v>1937</v>
      </c>
      <c r="B300" s="8" t="s">
        <v>1</v>
      </c>
      <c r="C300" s="9">
        <v>4</v>
      </c>
      <c r="D300" s="9">
        <v>2019</v>
      </c>
      <c r="E300" s="10" t="s">
        <v>418</v>
      </c>
      <c r="F300" s="11" t="s">
        <v>419</v>
      </c>
      <c r="G300" s="12">
        <v>29</v>
      </c>
      <c r="H300" s="24">
        <f t="shared" ref="H300" si="124">SUM(G300:G307)</f>
        <v>82</v>
      </c>
      <c r="I300" s="44">
        <v>10</v>
      </c>
      <c r="J300" s="42" t="s">
        <v>373</v>
      </c>
      <c r="K300" s="40" t="s">
        <v>1133</v>
      </c>
    </row>
    <row r="301" spans="1:11" ht="12" customHeight="1">
      <c r="A301" s="58"/>
      <c r="B301" s="13" t="str">
        <f t="shared" ref="B301:D307" si="125">IF($E301&gt;0,B300,"")</f>
        <v>医学院（护理学院）</v>
      </c>
      <c r="C301" s="14">
        <f t="shared" si="125"/>
        <v>4</v>
      </c>
      <c r="D301" s="14">
        <f t="shared" si="125"/>
        <v>2019</v>
      </c>
      <c r="E301" s="15" t="s">
        <v>420</v>
      </c>
      <c r="F301" s="16" t="s">
        <v>421</v>
      </c>
      <c r="G301" s="17">
        <v>30</v>
      </c>
      <c r="H301" s="25">
        <f t="shared" ref="H301:H307" si="126">IF($E301&gt;0,H300,"")</f>
        <v>82</v>
      </c>
      <c r="I301" s="44"/>
      <c r="J301" s="43"/>
      <c r="K301" s="41"/>
    </row>
    <row r="302" spans="1:11" ht="12" customHeight="1">
      <c r="A302" s="58"/>
      <c r="B302" s="13" t="str">
        <f t="shared" si="125"/>
        <v>医学院（护理学院）</v>
      </c>
      <c r="C302" s="14">
        <f t="shared" si="125"/>
        <v>4</v>
      </c>
      <c r="D302" s="14">
        <f t="shared" si="125"/>
        <v>2019</v>
      </c>
      <c r="E302" s="15" t="s">
        <v>417</v>
      </c>
      <c r="F302" s="16" t="s">
        <v>1035</v>
      </c>
      <c r="G302" s="17">
        <v>23</v>
      </c>
      <c r="H302" s="25">
        <f t="shared" si="126"/>
        <v>82</v>
      </c>
      <c r="I302" s="44">
        <f t="shared" si="110"/>
        <v>11</v>
      </c>
      <c r="J302" s="42" t="str">
        <f>J300</f>
        <v>周二</v>
      </c>
      <c r="K302" s="40" t="s">
        <v>1135</v>
      </c>
    </row>
    <row r="303" spans="1:11" ht="12" customHeight="1">
      <c r="A303" s="58"/>
      <c r="B303" s="13" t="str">
        <f t="shared" si="125"/>
        <v/>
      </c>
      <c r="C303" s="14" t="str">
        <f t="shared" si="125"/>
        <v/>
      </c>
      <c r="D303" s="14" t="str">
        <f t="shared" si="125"/>
        <v/>
      </c>
      <c r="E303" s="15"/>
      <c r="F303" s="16"/>
      <c r="G303" s="17"/>
      <c r="H303" s="25" t="str">
        <f t="shared" si="126"/>
        <v/>
      </c>
      <c r="I303" s="44"/>
      <c r="J303" s="43"/>
      <c r="K303" s="41"/>
    </row>
    <row r="304" spans="1:11" ht="12" customHeight="1">
      <c r="A304" s="58"/>
      <c r="B304" s="13" t="str">
        <f t="shared" si="125"/>
        <v/>
      </c>
      <c r="C304" s="14" t="str">
        <f t="shared" si="125"/>
        <v/>
      </c>
      <c r="D304" s="14" t="str">
        <f t="shared" si="125"/>
        <v/>
      </c>
      <c r="E304" s="15"/>
      <c r="F304" s="16"/>
      <c r="G304" s="17"/>
      <c r="H304" s="25" t="str">
        <f t="shared" si="126"/>
        <v/>
      </c>
      <c r="I304" s="44">
        <f t="shared" si="111"/>
        <v>12</v>
      </c>
      <c r="J304" s="42" t="str">
        <f>J300</f>
        <v>周二</v>
      </c>
      <c r="K304" s="40" t="s">
        <v>1134</v>
      </c>
    </row>
    <row r="305" spans="1:11" ht="12" customHeight="1">
      <c r="A305" s="58"/>
      <c r="B305" s="13" t="str">
        <f t="shared" si="125"/>
        <v/>
      </c>
      <c r="C305" s="14" t="str">
        <f t="shared" si="125"/>
        <v/>
      </c>
      <c r="D305" s="14" t="str">
        <f t="shared" si="125"/>
        <v/>
      </c>
      <c r="E305" s="15"/>
      <c r="F305" s="16"/>
      <c r="G305" s="17"/>
      <c r="H305" s="25" t="str">
        <f t="shared" si="126"/>
        <v/>
      </c>
      <c r="I305" s="44"/>
      <c r="J305" s="43"/>
      <c r="K305" s="41"/>
    </row>
    <row r="306" spans="1:11" ht="12" customHeight="1">
      <c r="A306" s="58"/>
      <c r="B306" s="13" t="str">
        <f t="shared" si="125"/>
        <v/>
      </c>
      <c r="C306" s="14" t="str">
        <f t="shared" si="125"/>
        <v/>
      </c>
      <c r="D306" s="14" t="str">
        <f t="shared" si="125"/>
        <v/>
      </c>
      <c r="E306" s="15"/>
      <c r="F306" s="16"/>
      <c r="G306" s="17"/>
      <c r="H306" s="25" t="str">
        <f t="shared" si="126"/>
        <v/>
      </c>
      <c r="I306" s="44">
        <f t="shared" ref="I306" si="127">I300+3</f>
        <v>13</v>
      </c>
      <c r="J306" s="42" t="str">
        <f>J300</f>
        <v>周二</v>
      </c>
      <c r="K306" s="40" t="s">
        <v>1132</v>
      </c>
    </row>
    <row r="307" spans="1:11" ht="12" customHeight="1">
      <c r="A307" s="59"/>
      <c r="B307" s="18" t="str">
        <f t="shared" si="125"/>
        <v/>
      </c>
      <c r="C307" s="19" t="str">
        <f t="shared" si="125"/>
        <v/>
      </c>
      <c r="D307" s="19" t="str">
        <f t="shared" si="125"/>
        <v/>
      </c>
      <c r="E307" s="20"/>
      <c r="F307" s="21"/>
      <c r="G307" s="22"/>
      <c r="H307" s="26" t="str">
        <f t="shared" si="126"/>
        <v/>
      </c>
      <c r="I307" s="44"/>
      <c r="J307" s="43"/>
      <c r="K307" s="41"/>
    </row>
    <row r="308" spans="1:11" ht="12" customHeight="1">
      <c r="A308" s="57">
        <v>1938</v>
      </c>
      <c r="B308" s="8" t="s">
        <v>388</v>
      </c>
      <c r="C308" s="9">
        <v>4</v>
      </c>
      <c r="D308" s="9">
        <v>2019</v>
      </c>
      <c r="E308" s="10" t="s">
        <v>567</v>
      </c>
      <c r="F308" s="11" t="s">
        <v>568</v>
      </c>
      <c r="G308" s="12">
        <v>19</v>
      </c>
      <c r="H308" s="24">
        <f t="shared" ref="H308" si="128">SUM(G308:G315)</f>
        <v>99</v>
      </c>
      <c r="I308" s="44">
        <v>14</v>
      </c>
      <c r="J308" s="42" t="s">
        <v>373</v>
      </c>
      <c r="K308" s="40" t="s">
        <v>1133</v>
      </c>
    </row>
    <row r="309" spans="1:11" ht="12" customHeight="1">
      <c r="A309" s="58"/>
      <c r="B309" s="13" t="str">
        <f t="shared" ref="B309:D315" si="129">IF($E309&gt;0,B308,"")</f>
        <v>音乐与舞蹈学院</v>
      </c>
      <c r="C309" s="14">
        <f t="shared" si="129"/>
        <v>4</v>
      </c>
      <c r="D309" s="14">
        <f t="shared" si="129"/>
        <v>2019</v>
      </c>
      <c r="E309" s="15" t="s">
        <v>569</v>
      </c>
      <c r="F309" s="16" t="s">
        <v>570</v>
      </c>
      <c r="G309" s="17">
        <v>20</v>
      </c>
      <c r="H309" s="25">
        <f t="shared" ref="H309:H315" si="130">IF($E309&gt;0,H308,"")</f>
        <v>99</v>
      </c>
      <c r="I309" s="44"/>
      <c r="J309" s="43"/>
      <c r="K309" s="41"/>
    </row>
    <row r="310" spans="1:11" ht="12" customHeight="1">
      <c r="A310" s="58"/>
      <c r="B310" s="13" t="str">
        <f t="shared" si="129"/>
        <v>音乐与舞蹈学院</v>
      </c>
      <c r="C310" s="14">
        <f t="shared" si="129"/>
        <v>4</v>
      </c>
      <c r="D310" s="14">
        <f t="shared" si="129"/>
        <v>2019</v>
      </c>
      <c r="E310" s="15" t="s">
        <v>571</v>
      </c>
      <c r="F310" s="16" t="s">
        <v>1036</v>
      </c>
      <c r="G310" s="17">
        <v>20</v>
      </c>
      <c r="H310" s="25">
        <f t="shared" si="130"/>
        <v>99</v>
      </c>
      <c r="I310" s="44">
        <f t="shared" si="110"/>
        <v>15</v>
      </c>
      <c r="J310" s="42" t="str">
        <f>J308</f>
        <v>周二</v>
      </c>
      <c r="K310" s="40" t="s">
        <v>1134</v>
      </c>
    </row>
    <row r="311" spans="1:11" ht="12" customHeight="1">
      <c r="A311" s="58"/>
      <c r="B311" s="13" t="str">
        <f t="shared" si="129"/>
        <v>音乐与舞蹈学院</v>
      </c>
      <c r="C311" s="14">
        <f t="shared" si="129"/>
        <v>4</v>
      </c>
      <c r="D311" s="14">
        <f t="shared" si="129"/>
        <v>2019</v>
      </c>
      <c r="E311" s="15" t="s">
        <v>572</v>
      </c>
      <c r="F311" s="16" t="s">
        <v>573</v>
      </c>
      <c r="G311" s="17">
        <v>25</v>
      </c>
      <c r="H311" s="25">
        <f t="shared" si="130"/>
        <v>99</v>
      </c>
      <c r="I311" s="44"/>
      <c r="J311" s="43"/>
      <c r="K311" s="41"/>
    </row>
    <row r="312" spans="1:11" ht="12" customHeight="1">
      <c r="A312" s="58"/>
      <c r="B312" s="13" t="str">
        <f t="shared" si="129"/>
        <v>音乐与舞蹈学院</v>
      </c>
      <c r="C312" s="14">
        <f t="shared" si="129"/>
        <v>4</v>
      </c>
      <c r="D312" s="14">
        <f t="shared" si="129"/>
        <v>2019</v>
      </c>
      <c r="E312" s="15" t="s">
        <v>574</v>
      </c>
      <c r="F312" s="16" t="s">
        <v>575</v>
      </c>
      <c r="G312" s="17">
        <v>15</v>
      </c>
      <c r="H312" s="25">
        <f t="shared" si="130"/>
        <v>99</v>
      </c>
      <c r="I312" s="44">
        <f t="shared" si="111"/>
        <v>16</v>
      </c>
      <c r="J312" s="42" t="str">
        <f>J308</f>
        <v>周二</v>
      </c>
      <c r="K312" s="40" t="s">
        <v>1132</v>
      </c>
    </row>
    <row r="313" spans="1:11" ht="12" customHeight="1">
      <c r="A313" s="58"/>
      <c r="B313" s="13" t="str">
        <f t="shared" si="129"/>
        <v/>
      </c>
      <c r="C313" s="14" t="str">
        <f t="shared" si="129"/>
        <v/>
      </c>
      <c r="D313" s="14" t="str">
        <f t="shared" si="129"/>
        <v/>
      </c>
      <c r="E313" s="15"/>
      <c r="F313" s="16"/>
      <c r="G313" s="17"/>
      <c r="H313" s="25" t="str">
        <f t="shared" si="130"/>
        <v/>
      </c>
      <c r="I313" s="44"/>
      <c r="J313" s="43"/>
      <c r="K313" s="41"/>
    </row>
    <row r="314" spans="1:11" ht="12" customHeight="1">
      <c r="A314" s="58"/>
      <c r="B314" s="13" t="str">
        <f t="shared" si="129"/>
        <v/>
      </c>
      <c r="C314" s="14" t="str">
        <f t="shared" si="129"/>
        <v/>
      </c>
      <c r="D314" s="14" t="str">
        <f t="shared" si="129"/>
        <v/>
      </c>
      <c r="E314" s="15"/>
      <c r="F314" s="16"/>
      <c r="G314" s="17"/>
      <c r="H314" s="25" t="str">
        <f t="shared" si="130"/>
        <v/>
      </c>
      <c r="I314" s="46">
        <v>12</v>
      </c>
      <c r="J314" s="47" t="s">
        <v>1121</v>
      </c>
      <c r="K314" s="40" t="s">
        <v>1135</v>
      </c>
    </row>
    <row r="315" spans="1:11" ht="12" customHeight="1">
      <c r="A315" s="59"/>
      <c r="B315" s="18" t="str">
        <f t="shared" si="129"/>
        <v/>
      </c>
      <c r="C315" s="19" t="str">
        <f t="shared" si="129"/>
        <v/>
      </c>
      <c r="D315" s="19" t="str">
        <f t="shared" si="129"/>
        <v/>
      </c>
      <c r="E315" s="20"/>
      <c r="F315" s="21"/>
      <c r="G315" s="22"/>
      <c r="H315" s="26" t="str">
        <f t="shared" si="130"/>
        <v/>
      </c>
      <c r="I315" s="46"/>
      <c r="J315" s="48"/>
      <c r="K315" s="41"/>
    </row>
    <row r="316" spans="1:11" ht="12" customHeight="1">
      <c r="A316" s="57">
        <v>1939</v>
      </c>
      <c r="B316" s="8" t="s">
        <v>389</v>
      </c>
      <c r="C316" s="9">
        <v>4</v>
      </c>
      <c r="D316" s="9">
        <v>2019</v>
      </c>
      <c r="E316" s="10" t="s">
        <v>576</v>
      </c>
      <c r="F316" s="11" t="s">
        <v>577</v>
      </c>
      <c r="G316" s="12">
        <v>32</v>
      </c>
      <c r="H316" s="24">
        <f t="shared" ref="H316" si="131">SUM(G316:G323)</f>
        <v>117</v>
      </c>
      <c r="I316" s="44">
        <v>10</v>
      </c>
      <c r="J316" s="42" t="s">
        <v>373</v>
      </c>
      <c r="K316" s="40" t="s">
        <v>1133</v>
      </c>
    </row>
    <row r="317" spans="1:11" ht="12" customHeight="1">
      <c r="A317" s="58"/>
      <c r="B317" s="13" t="str">
        <f t="shared" ref="B317:D323" si="132">IF($E317&gt;0,B316,"")</f>
        <v>体育学院</v>
      </c>
      <c r="C317" s="14">
        <f t="shared" si="132"/>
        <v>4</v>
      </c>
      <c r="D317" s="14">
        <f t="shared" si="132"/>
        <v>2019</v>
      </c>
      <c r="E317" s="15" t="s">
        <v>578</v>
      </c>
      <c r="F317" s="16" t="s">
        <v>579</v>
      </c>
      <c r="G317" s="17">
        <v>33</v>
      </c>
      <c r="H317" s="25">
        <f t="shared" ref="H317:H323" si="133">IF($E317&gt;0,H316,"")</f>
        <v>117</v>
      </c>
      <c r="I317" s="44"/>
      <c r="J317" s="43"/>
      <c r="K317" s="41"/>
    </row>
    <row r="318" spans="1:11" ht="12" customHeight="1">
      <c r="A318" s="58"/>
      <c r="B318" s="13" t="str">
        <f t="shared" si="132"/>
        <v>体育学院</v>
      </c>
      <c r="C318" s="14">
        <f t="shared" si="132"/>
        <v>4</v>
      </c>
      <c r="D318" s="14">
        <f t="shared" si="132"/>
        <v>2019</v>
      </c>
      <c r="E318" s="15" t="s">
        <v>580</v>
      </c>
      <c r="F318" s="16" t="s">
        <v>1037</v>
      </c>
      <c r="G318" s="17">
        <v>36</v>
      </c>
      <c r="H318" s="25">
        <f t="shared" si="133"/>
        <v>117</v>
      </c>
      <c r="I318" s="44">
        <f t="shared" ref="I318:I342" si="134">I316+1</f>
        <v>11</v>
      </c>
      <c r="J318" s="42" t="str">
        <f>J316</f>
        <v>周二</v>
      </c>
      <c r="K318" s="40" t="s">
        <v>1135</v>
      </c>
    </row>
    <row r="319" spans="1:11" ht="12" customHeight="1">
      <c r="A319" s="58"/>
      <c r="B319" s="13" t="str">
        <f t="shared" si="132"/>
        <v>体育学院</v>
      </c>
      <c r="C319" s="14">
        <f t="shared" si="132"/>
        <v>4</v>
      </c>
      <c r="D319" s="14">
        <f t="shared" si="132"/>
        <v>2019</v>
      </c>
      <c r="E319" s="15" t="s">
        <v>581</v>
      </c>
      <c r="F319" s="16" t="s">
        <v>582</v>
      </c>
      <c r="G319" s="17">
        <v>16</v>
      </c>
      <c r="H319" s="25">
        <f t="shared" si="133"/>
        <v>117</v>
      </c>
      <c r="I319" s="44"/>
      <c r="J319" s="43"/>
      <c r="K319" s="41"/>
    </row>
    <row r="320" spans="1:11" ht="12" customHeight="1">
      <c r="A320" s="58"/>
      <c r="B320" s="13" t="str">
        <f t="shared" si="132"/>
        <v/>
      </c>
      <c r="C320" s="14" t="str">
        <f t="shared" si="132"/>
        <v/>
      </c>
      <c r="D320" s="14" t="str">
        <f t="shared" si="132"/>
        <v/>
      </c>
      <c r="E320" s="15"/>
      <c r="F320" s="16"/>
      <c r="G320" s="17"/>
      <c r="H320" s="25" t="str">
        <f t="shared" si="133"/>
        <v/>
      </c>
      <c r="I320" s="44">
        <f t="shared" ref="I320:I344" si="135">I316+2</f>
        <v>12</v>
      </c>
      <c r="J320" s="42" t="str">
        <f>J316</f>
        <v>周二</v>
      </c>
      <c r="K320" s="40" t="s">
        <v>1132</v>
      </c>
    </row>
    <row r="321" spans="1:11" ht="12" customHeight="1">
      <c r="A321" s="58"/>
      <c r="B321" s="13" t="str">
        <f t="shared" si="132"/>
        <v/>
      </c>
      <c r="C321" s="14" t="str">
        <f t="shared" si="132"/>
        <v/>
      </c>
      <c r="D321" s="14" t="str">
        <f t="shared" si="132"/>
        <v/>
      </c>
      <c r="E321" s="15"/>
      <c r="F321" s="16"/>
      <c r="G321" s="17"/>
      <c r="H321" s="25" t="str">
        <f t="shared" si="133"/>
        <v/>
      </c>
      <c r="I321" s="44"/>
      <c r="J321" s="43"/>
      <c r="K321" s="41"/>
    </row>
    <row r="322" spans="1:11" ht="12" customHeight="1">
      <c r="A322" s="58"/>
      <c r="B322" s="13" t="str">
        <f t="shared" si="132"/>
        <v/>
      </c>
      <c r="C322" s="14" t="str">
        <f t="shared" si="132"/>
        <v/>
      </c>
      <c r="D322" s="14" t="str">
        <f t="shared" si="132"/>
        <v/>
      </c>
      <c r="E322" s="15"/>
      <c r="F322" s="16"/>
      <c r="G322" s="17"/>
      <c r="H322" s="25" t="str">
        <f t="shared" si="133"/>
        <v/>
      </c>
      <c r="I322" s="44">
        <f t="shared" ref="I322:I346" si="136">I316+3</f>
        <v>13</v>
      </c>
      <c r="J322" s="42" t="str">
        <f>J316</f>
        <v>周二</v>
      </c>
      <c r="K322" s="40" t="s">
        <v>1134</v>
      </c>
    </row>
    <row r="323" spans="1:11" ht="12" customHeight="1">
      <c r="A323" s="59"/>
      <c r="B323" s="18" t="str">
        <f t="shared" si="132"/>
        <v/>
      </c>
      <c r="C323" s="19" t="str">
        <f t="shared" si="132"/>
        <v/>
      </c>
      <c r="D323" s="19" t="str">
        <f t="shared" si="132"/>
        <v/>
      </c>
      <c r="E323" s="20"/>
      <c r="F323" s="21"/>
      <c r="G323" s="22"/>
      <c r="H323" s="26" t="str">
        <f t="shared" si="133"/>
        <v/>
      </c>
      <c r="I323" s="44"/>
      <c r="J323" s="43"/>
      <c r="K323" s="41"/>
    </row>
    <row r="324" spans="1:11" ht="12" customHeight="1">
      <c r="A324" s="57">
        <v>1940</v>
      </c>
      <c r="B324" s="8" t="s">
        <v>147</v>
      </c>
      <c r="C324" s="9">
        <v>4</v>
      </c>
      <c r="D324" s="9">
        <v>2019</v>
      </c>
      <c r="E324" s="10" t="s">
        <v>583</v>
      </c>
      <c r="F324" s="11" t="s">
        <v>584</v>
      </c>
      <c r="G324" s="12">
        <v>33</v>
      </c>
      <c r="H324" s="24">
        <f t="shared" ref="H324" si="137">SUM(G324:G331)</f>
        <v>105</v>
      </c>
      <c r="I324" s="44">
        <v>10</v>
      </c>
      <c r="J324" s="42" t="s">
        <v>374</v>
      </c>
      <c r="K324" s="40" t="s">
        <v>1133</v>
      </c>
    </row>
    <row r="325" spans="1:11" ht="12" customHeight="1">
      <c r="A325" s="58"/>
      <c r="B325" s="13" t="str">
        <f t="shared" ref="B325:D331" si="138">IF($E325&gt;0,B324,"")</f>
        <v>体育学院</v>
      </c>
      <c r="C325" s="14">
        <f t="shared" si="138"/>
        <v>4</v>
      </c>
      <c r="D325" s="14">
        <f t="shared" si="138"/>
        <v>2019</v>
      </c>
      <c r="E325" s="15" t="s">
        <v>585</v>
      </c>
      <c r="F325" s="16" t="s">
        <v>586</v>
      </c>
      <c r="G325" s="17">
        <v>34</v>
      </c>
      <c r="H325" s="25">
        <f t="shared" ref="H325:H331" si="139">IF($E325&gt;0,H324,"")</f>
        <v>105</v>
      </c>
      <c r="I325" s="44"/>
      <c r="J325" s="43"/>
      <c r="K325" s="41"/>
    </row>
    <row r="326" spans="1:11" ht="12" customHeight="1">
      <c r="A326" s="58"/>
      <c r="B326" s="13" t="str">
        <f t="shared" si="138"/>
        <v>体育学院</v>
      </c>
      <c r="C326" s="14">
        <f t="shared" si="138"/>
        <v>4</v>
      </c>
      <c r="D326" s="14">
        <f t="shared" si="138"/>
        <v>2019</v>
      </c>
      <c r="E326" s="15" t="s">
        <v>587</v>
      </c>
      <c r="F326" s="16" t="s">
        <v>1038</v>
      </c>
      <c r="G326" s="17">
        <v>38</v>
      </c>
      <c r="H326" s="25">
        <f t="shared" si="139"/>
        <v>105</v>
      </c>
      <c r="I326" s="44">
        <f t="shared" si="134"/>
        <v>11</v>
      </c>
      <c r="J326" s="42" t="str">
        <f>J324</f>
        <v>周四</v>
      </c>
      <c r="K326" s="40" t="s">
        <v>1135</v>
      </c>
    </row>
    <row r="327" spans="1:11" ht="12" customHeight="1">
      <c r="A327" s="58"/>
      <c r="B327" s="13" t="str">
        <f t="shared" si="138"/>
        <v/>
      </c>
      <c r="C327" s="14" t="str">
        <f t="shared" si="138"/>
        <v/>
      </c>
      <c r="D327" s="14" t="str">
        <f t="shared" si="138"/>
        <v/>
      </c>
      <c r="E327" s="15"/>
      <c r="F327" s="16"/>
      <c r="G327" s="17"/>
      <c r="H327" s="25" t="str">
        <f t="shared" si="139"/>
        <v/>
      </c>
      <c r="I327" s="45"/>
      <c r="J327" s="43"/>
      <c r="K327" s="41"/>
    </row>
    <row r="328" spans="1:11" ht="12" customHeight="1">
      <c r="A328" s="58"/>
      <c r="B328" s="13" t="str">
        <f t="shared" si="138"/>
        <v/>
      </c>
      <c r="C328" s="14" t="str">
        <f t="shared" si="138"/>
        <v/>
      </c>
      <c r="D328" s="14" t="str">
        <f t="shared" si="138"/>
        <v/>
      </c>
      <c r="E328" s="15"/>
      <c r="F328" s="16"/>
      <c r="G328" s="17"/>
      <c r="H328" s="25" t="str">
        <f t="shared" si="139"/>
        <v/>
      </c>
      <c r="I328" s="44">
        <f t="shared" si="135"/>
        <v>12</v>
      </c>
      <c r="J328" s="42" t="str">
        <f>J324</f>
        <v>周四</v>
      </c>
      <c r="K328" s="40" t="s">
        <v>1134</v>
      </c>
    </row>
    <row r="329" spans="1:11" ht="12" customHeight="1">
      <c r="A329" s="58"/>
      <c r="B329" s="13" t="str">
        <f t="shared" si="138"/>
        <v/>
      </c>
      <c r="C329" s="14" t="str">
        <f t="shared" si="138"/>
        <v/>
      </c>
      <c r="D329" s="14" t="str">
        <f t="shared" si="138"/>
        <v/>
      </c>
      <c r="E329" s="15"/>
      <c r="F329" s="16"/>
      <c r="G329" s="17"/>
      <c r="H329" s="25" t="str">
        <f t="shared" si="139"/>
        <v/>
      </c>
      <c r="I329" s="44"/>
      <c r="J329" s="43"/>
      <c r="K329" s="41"/>
    </row>
    <row r="330" spans="1:11" ht="12" customHeight="1">
      <c r="A330" s="58"/>
      <c r="B330" s="13" t="str">
        <f t="shared" si="138"/>
        <v/>
      </c>
      <c r="C330" s="14" t="str">
        <f t="shared" si="138"/>
        <v/>
      </c>
      <c r="D330" s="14" t="str">
        <f t="shared" si="138"/>
        <v/>
      </c>
      <c r="E330" s="15"/>
      <c r="F330" s="16"/>
      <c r="G330" s="17"/>
      <c r="H330" s="25" t="str">
        <f t="shared" si="139"/>
        <v/>
      </c>
      <c r="I330" s="44">
        <f t="shared" si="136"/>
        <v>13</v>
      </c>
      <c r="J330" s="42" t="str">
        <f>J324</f>
        <v>周四</v>
      </c>
      <c r="K330" s="40" t="s">
        <v>1132</v>
      </c>
    </row>
    <row r="331" spans="1:11" ht="12" customHeight="1">
      <c r="A331" s="59"/>
      <c r="B331" s="18" t="str">
        <f t="shared" si="138"/>
        <v/>
      </c>
      <c r="C331" s="19" t="str">
        <f t="shared" si="138"/>
        <v/>
      </c>
      <c r="D331" s="19" t="str">
        <f t="shared" si="138"/>
        <v/>
      </c>
      <c r="E331" s="20"/>
      <c r="F331" s="21"/>
      <c r="G331" s="22"/>
      <c r="H331" s="26" t="str">
        <f t="shared" si="139"/>
        <v/>
      </c>
      <c r="I331" s="44"/>
      <c r="J331" s="43"/>
      <c r="K331" s="41"/>
    </row>
    <row r="332" spans="1:11" ht="12" customHeight="1">
      <c r="A332" s="57">
        <v>1941</v>
      </c>
      <c r="B332" s="8" t="s">
        <v>121</v>
      </c>
      <c r="C332" s="9">
        <v>4</v>
      </c>
      <c r="D332" s="9">
        <v>2019</v>
      </c>
      <c r="E332" s="10" t="s">
        <v>650</v>
      </c>
      <c r="F332" s="11" t="s">
        <v>1088</v>
      </c>
      <c r="G332" s="12">
        <v>25</v>
      </c>
      <c r="H332" s="24">
        <f t="shared" ref="H332" si="140">SUM(G332:G339)</f>
        <v>123</v>
      </c>
      <c r="I332" s="44">
        <v>14</v>
      </c>
      <c r="J332" s="42" t="s">
        <v>373</v>
      </c>
      <c r="K332" s="40" t="s">
        <v>1133</v>
      </c>
    </row>
    <row r="333" spans="1:11" ht="12" customHeight="1">
      <c r="A333" s="58"/>
      <c r="B333" s="13" t="s">
        <v>121</v>
      </c>
      <c r="C333" s="14">
        <v>4</v>
      </c>
      <c r="D333" s="14">
        <v>2019</v>
      </c>
      <c r="E333" s="15" t="s">
        <v>651</v>
      </c>
      <c r="F333" s="16" t="s">
        <v>652</v>
      </c>
      <c r="G333" s="17">
        <v>24</v>
      </c>
      <c r="H333" s="25">
        <f t="shared" ref="H333:H339" si="141">IF($E333&gt;0,H332,"")</f>
        <v>123</v>
      </c>
      <c r="I333" s="44"/>
      <c r="J333" s="43"/>
      <c r="K333" s="41"/>
    </row>
    <row r="334" spans="1:11" ht="12" customHeight="1">
      <c r="A334" s="58"/>
      <c r="B334" s="13" t="s">
        <v>121</v>
      </c>
      <c r="C334" s="14">
        <v>4</v>
      </c>
      <c r="D334" s="14">
        <v>2019</v>
      </c>
      <c r="E334" s="15" t="s">
        <v>658</v>
      </c>
      <c r="F334" s="16" t="s">
        <v>659</v>
      </c>
      <c r="G334" s="17">
        <v>25</v>
      </c>
      <c r="H334" s="25">
        <f t="shared" si="141"/>
        <v>123</v>
      </c>
      <c r="I334" s="44">
        <f t="shared" si="134"/>
        <v>15</v>
      </c>
      <c r="J334" s="42" t="str">
        <f>J332</f>
        <v>周二</v>
      </c>
      <c r="K334" s="40" t="s">
        <v>1135</v>
      </c>
    </row>
    <row r="335" spans="1:11" ht="12" customHeight="1">
      <c r="A335" s="58"/>
      <c r="B335" s="13" t="s">
        <v>121</v>
      </c>
      <c r="C335" s="14">
        <v>4</v>
      </c>
      <c r="D335" s="14">
        <v>2019</v>
      </c>
      <c r="E335" s="15" t="s">
        <v>660</v>
      </c>
      <c r="F335" s="16" t="s">
        <v>661</v>
      </c>
      <c r="G335" s="17">
        <v>25</v>
      </c>
      <c r="H335" s="25">
        <f t="shared" si="141"/>
        <v>123</v>
      </c>
      <c r="I335" s="44"/>
      <c r="J335" s="43"/>
      <c r="K335" s="41"/>
    </row>
    <row r="336" spans="1:11" ht="12" customHeight="1">
      <c r="A336" s="58"/>
      <c r="B336" s="13" t="s">
        <v>121</v>
      </c>
      <c r="C336" s="14">
        <v>4</v>
      </c>
      <c r="D336" s="14">
        <v>2019</v>
      </c>
      <c r="E336" s="15" t="s">
        <v>662</v>
      </c>
      <c r="F336" s="16" t="s">
        <v>663</v>
      </c>
      <c r="G336" s="17">
        <v>24</v>
      </c>
      <c r="H336" s="25">
        <f t="shared" si="141"/>
        <v>123</v>
      </c>
      <c r="I336" s="44">
        <f t="shared" si="135"/>
        <v>16</v>
      </c>
      <c r="J336" s="42" t="str">
        <f>J332</f>
        <v>周二</v>
      </c>
      <c r="K336" s="40" t="s">
        <v>1134</v>
      </c>
    </row>
    <row r="337" spans="1:11" ht="12" customHeight="1">
      <c r="A337" s="58"/>
      <c r="B337" s="13"/>
      <c r="C337" s="14"/>
      <c r="D337" s="14"/>
      <c r="E337" s="15"/>
      <c r="F337" s="16"/>
      <c r="G337" s="17"/>
      <c r="H337" s="25" t="str">
        <f t="shared" si="141"/>
        <v/>
      </c>
      <c r="I337" s="44"/>
      <c r="J337" s="43"/>
      <c r="K337" s="41"/>
    </row>
    <row r="338" spans="1:11" ht="12" customHeight="1">
      <c r="A338" s="58"/>
      <c r="B338" s="13"/>
      <c r="C338" s="14"/>
      <c r="D338" s="14"/>
      <c r="E338" s="15"/>
      <c r="F338" s="16"/>
      <c r="G338" s="17"/>
      <c r="H338" s="25" t="str">
        <f t="shared" si="141"/>
        <v/>
      </c>
      <c r="I338" s="44">
        <v>9</v>
      </c>
      <c r="J338" s="42" t="str">
        <f>J332</f>
        <v>周二</v>
      </c>
      <c r="K338" s="40" t="s">
        <v>1132</v>
      </c>
    </row>
    <row r="339" spans="1:11" ht="12" customHeight="1">
      <c r="A339" s="59"/>
      <c r="B339" s="18"/>
      <c r="C339" s="19"/>
      <c r="D339" s="19"/>
      <c r="E339" s="20"/>
      <c r="F339" s="21"/>
      <c r="G339" s="22"/>
      <c r="H339" s="26" t="str">
        <f t="shared" si="141"/>
        <v/>
      </c>
      <c r="I339" s="44"/>
      <c r="J339" s="43"/>
      <c r="K339" s="41"/>
    </row>
    <row r="340" spans="1:11" ht="12" customHeight="1">
      <c r="A340" s="57">
        <v>1942</v>
      </c>
      <c r="B340" s="8" t="s">
        <v>121</v>
      </c>
      <c r="C340" s="9">
        <v>4</v>
      </c>
      <c r="D340" s="9">
        <v>2019</v>
      </c>
      <c r="E340" s="10" t="s">
        <v>646</v>
      </c>
      <c r="F340" s="11" t="s">
        <v>647</v>
      </c>
      <c r="G340" s="12">
        <v>27</v>
      </c>
      <c r="H340" s="24">
        <f t="shared" ref="H340" si="142">SUM(G340:G347)</f>
        <v>125</v>
      </c>
      <c r="I340" s="44">
        <v>10</v>
      </c>
      <c r="J340" s="42" t="s">
        <v>373</v>
      </c>
      <c r="K340" s="40" t="s">
        <v>1133</v>
      </c>
    </row>
    <row r="341" spans="1:11" ht="12" customHeight="1">
      <c r="A341" s="58"/>
      <c r="B341" s="13" t="str">
        <f>IF($E341&gt;0,B340,"")</f>
        <v>美术与设计学院</v>
      </c>
      <c r="C341" s="14">
        <f>IF($E341&gt;0,C340,"")</f>
        <v>4</v>
      </c>
      <c r="D341" s="14">
        <f>IF($E341&gt;0,D340,"")</f>
        <v>2019</v>
      </c>
      <c r="E341" s="15" t="s">
        <v>648</v>
      </c>
      <c r="F341" s="16" t="s">
        <v>649</v>
      </c>
      <c r="G341" s="17">
        <v>26</v>
      </c>
      <c r="H341" s="25">
        <f t="shared" ref="H341:H347" si="143">IF($E341&gt;0,H340,"")</f>
        <v>125</v>
      </c>
      <c r="I341" s="44"/>
      <c r="J341" s="43"/>
      <c r="K341" s="41"/>
    </row>
    <row r="342" spans="1:11" ht="12" customHeight="1">
      <c r="A342" s="58"/>
      <c r="B342" s="13" t="s">
        <v>121</v>
      </c>
      <c r="C342" s="14">
        <v>4</v>
      </c>
      <c r="D342" s="14">
        <v>2019</v>
      </c>
      <c r="E342" s="15" t="s">
        <v>653</v>
      </c>
      <c r="F342" s="16" t="s">
        <v>654</v>
      </c>
      <c r="G342" s="17">
        <v>23</v>
      </c>
      <c r="H342" s="25">
        <f t="shared" si="143"/>
        <v>125</v>
      </c>
      <c r="I342" s="44">
        <f t="shared" si="134"/>
        <v>11</v>
      </c>
      <c r="J342" s="42" t="str">
        <f>J340</f>
        <v>周二</v>
      </c>
      <c r="K342" s="40" t="s">
        <v>1135</v>
      </c>
    </row>
    <row r="343" spans="1:11" ht="12" customHeight="1">
      <c r="A343" s="58"/>
      <c r="B343" s="13" t="s">
        <v>121</v>
      </c>
      <c r="C343" s="14">
        <v>4</v>
      </c>
      <c r="D343" s="14">
        <v>2019</v>
      </c>
      <c r="E343" s="15" t="s">
        <v>655</v>
      </c>
      <c r="F343" s="16" t="s">
        <v>656</v>
      </c>
      <c r="G343" s="17">
        <v>24</v>
      </c>
      <c r="H343" s="25">
        <f t="shared" si="143"/>
        <v>125</v>
      </c>
      <c r="I343" s="44"/>
      <c r="J343" s="43"/>
      <c r="K343" s="41"/>
    </row>
    <row r="344" spans="1:11" ht="12" customHeight="1">
      <c r="A344" s="58"/>
      <c r="B344" s="13" t="s">
        <v>121</v>
      </c>
      <c r="C344" s="14">
        <v>4</v>
      </c>
      <c r="D344" s="14">
        <v>2019</v>
      </c>
      <c r="E344" s="15" t="s">
        <v>657</v>
      </c>
      <c r="F344" s="16" t="s">
        <v>1089</v>
      </c>
      <c r="G344" s="17">
        <v>25</v>
      </c>
      <c r="H344" s="25">
        <f t="shared" si="143"/>
        <v>125</v>
      </c>
      <c r="I344" s="44">
        <f t="shared" si="135"/>
        <v>12</v>
      </c>
      <c r="J344" s="42" t="str">
        <f>J340</f>
        <v>周二</v>
      </c>
      <c r="K344" s="40" t="s">
        <v>1134</v>
      </c>
    </row>
    <row r="345" spans="1:11" ht="12" customHeight="1">
      <c r="A345" s="58"/>
      <c r="B345" s="13" t="str">
        <f t="shared" ref="B345:D347" si="144">IF($E345&gt;0,B344,"")</f>
        <v/>
      </c>
      <c r="C345" s="14" t="str">
        <f t="shared" si="144"/>
        <v/>
      </c>
      <c r="D345" s="14" t="str">
        <f t="shared" si="144"/>
        <v/>
      </c>
      <c r="E345" s="15"/>
      <c r="F345" s="16"/>
      <c r="G345" s="17"/>
      <c r="H345" s="25" t="str">
        <f t="shared" si="143"/>
        <v/>
      </c>
      <c r="I345" s="44"/>
      <c r="J345" s="43"/>
      <c r="K345" s="41"/>
    </row>
    <row r="346" spans="1:11" ht="12" customHeight="1">
      <c r="A346" s="58"/>
      <c r="B346" s="13" t="str">
        <f t="shared" si="144"/>
        <v/>
      </c>
      <c r="C346" s="14" t="str">
        <f t="shared" si="144"/>
        <v/>
      </c>
      <c r="D346" s="14" t="str">
        <f t="shared" si="144"/>
        <v/>
      </c>
      <c r="E346" s="15"/>
      <c r="F346" s="16"/>
      <c r="G346" s="17"/>
      <c r="H346" s="25" t="str">
        <f t="shared" si="143"/>
        <v/>
      </c>
      <c r="I346" s="44">
        <f t="shared" si="136"/>
        <v>13</v>
      </c>
      <c r="J346" s="42" t="str">
        <f>J340</f>
        <v>周二</v>
      </c>
      <c r="K346" s="40" t="s">
        <v>1132</v>
      </c>
    </row>
    <row r="347" spans="1:11" ht="12" customHeight="1">
      <c r="A347" s="59"/>
      <c r="B347" s="18" t="str">
        <f t="shared" si="144"/>
        <v/>
      </c>
      <c r="C347" s="19" t="str">
        <f t="shared" si="144"/>
        <v/>
      </c>
      <c r="D347" s="19" t="str">
        <f t="shared" si="144"/>
        <v/>
      </c>
      <c r="E347" s="20"/>
      <c r="F347" s="21"/>
      <c r="G347" s="22"/>
      <c r="H347" s="26" t="str">
        <f t="shared" si="143"/>
        <v/>
      </c>
      <c r="I347" s="44"/>
      <c r="J347" s="43"/>
      <c r="K347" s="41"/>
    </row>
    <row r="348" spans="1:11" ht="12" customHeight="1">
      <c r="A348" s="57" t="s">
        <v>1129</v>
      </c>
      <c r="B348" s="8" t="s">
        <v>157</v>
      </c>
      <c r="C348" s="9">
        <v>2</v>
      </c>
      <c r="D348" s="9">
        <v>2018</v>
      </c>
      <c r="E348" s="10" t="s">
        <v>363</v>
      </c>
      <c r="F348" s="11" t="s">
        <v>880</v>
      </c>
      <c r="G348" s="12">
        <v>50</v>
      </c>
      <c r="H348" s="24">
        <f t="shared" ref="H348" si="145">SUM(G348:G355)</f>
        <v>100</v>
      </c>
      <c r="I348" s="44">
        <v>10</v>
      </c>
      <c r="J348" s="42" t="s">
        <v>374</v>
      </c>
      <c r="K348" s="40" t="s">
        <v>1132</v>
      </c>
    </row>
    <row r="349" spans="1:11" ht="12" customHeight="1">
      <c r="A349" s="58"/>
      <c r="B349" s="13" t="s">
        <v>157</v>
      </c>
      <c r="C349" s="14">
        <v>2</v>
      </c>
      <c r="D349" s="14">
        <v>2018</v>
      </c>
      <c r="E349" s="15" t="s">
        <v>364</v>
      </c>
      <c r="F349" s="16" t="s">
        <v>881</v>
      </c>
      <c r="G349" s="17">
        <v>50</v>
      </c>
      <c r="H349" s="25">
        <f t="shared" ref="H349:H355" si="146">IF($E349&gt;0,H348,"")</f>
        <v>100</v>
      </c>
      <c r="I349" s="44"/>
      <c r="J349" s="43"/>
      <c r="K349" s="41"/>
    </row>
    <row r="350" spans="1:11" ht="12" customHeight="1">
      <c r="A350" s="58"/>
      <c r="B350" s="13"/>
      <c r="C350" s="14"/>
      <c r="D350" s="14"/>
      <c r="E350" s="15"/>
      <c r="F350" s="16"/>
      <c r="G350" s="17"/>
      <c r="H350" s="25" t="str">
        <f t="shared" si="146"/>
        <v/>
      </c>
      <c r="I350" s="44">
        <f>I348+1</f>
        <v>11</v>
      </c>
      <c r="J350" s="42" t="str">
        <f>J348</f>
        <v>周四</v>
      </c>
      <c r="K350" s="40" t="s">
        <v>1134</v>
      </c>
    </row>
    <row r="351" spans="1:11" ht="12" customHeight="1">
      <c r="A351" s="58"/>
      <c r="B351" s="13"/>
      <c r="C351" s="14"/>
      <c r="D351" s="14"/>
      <c r="E351" s="15"/>
      <c r="F351" s="16"/>
      <c r="G351" s="17"/>
      <c r="H351" s="25" t="str">
        <f t="shared" si="146"/>
        <v/>
      </c>
      <c r="I351" s="44"/>
      <c r="J351" s="43"/>
      <c r="K351" s="41"/>
    </row>
    <row r="352" spans="1:11" ht="12" customHeight="1">
      <c r="A352" s="58"/>
      <c r="B352" s="13"/>
      <c r="C352" s="14"/>
      <c r="D352" s="14"/>
      <c r="E352" s="15"/>
      <c r="F352" s="16"/>
      <c r="G352" s="17"/>
      <c r="H352" s="25" t="str">
        <f t="shared" si="146"/>
        <v/>
      </c>
      <c r="I352" s="44">
        <f>I348+2</f>
        <v>12</v>
      </c>
      <c r="J352" s="42" t="str">
        <f>J348</f>
        <v>周四</v>
      </c>
      <c r="K352" s="40" t="s">
        <v>1133</v>
      </c>
    </row>
    <row r="353" spans="1:11" ht="12" customHeight="1">
      <c r="A353" s="58"/>
      <c r="B353" s="13"/>
      <c r="C353" s="14"/>
      <c r="D353" s="14"/>
      <c r="E353" s="15"/>
      <c r="F353" s="16"/>
      <c r="G353" s="17"/>
      <c r="H353" s="25" t="str">
        <f t="shared" si="146"/>
        <v/>
      </c>
      <c r="I353" s="44"/>
      <c r="J353" s="43"/>
      <c r="K353" s="41"/>
    </row>
    <row r="354" spans="1:11" ht="12" customHeight="1">
      <c r="A354" s="58"/>
      <c r="B354" s="13"/>
      <c r="C354" s="14"/>
      <c r="D354" s="14"/>
      <c r="E354" s="15"/>
      <c r="F354" s="16"/>
      <c r="G354" s="17"/>
      <c r="H354" s="25" t="str">
        <f t="shared" si="146"/>
        <v/>
      </c>
      <c r="I354" s="44">
        <f>I348+3</f>
        <v>13</v>
      </c>
      <c r="J354" s="42" t="str">
        <f>J348</f>
        <v>周四</v>
      </c>
      <c r="K354" s="40" t="s">
        <v>1135</v>
      </c>
    </row>
    <row r="355" spans="1:11" ht="12" customHeight="1">
      <c r="A355" s="59"/>
      <c r="B355" s="18"/>
      <c r="C355" s="19"/>
      <c r="D355" s="19"/>
      <c r="E355" s="20"/>
      <c r="F355" s="21"/>
      <c r="G355" s="22"/>
      <c r="H355" s="26" t="str">
        <f t="shared" si="146"/>
        <v/>
      </c>
      <c r="I355" s="44"/>
      <c r="J355" s="43"/>
      <c r="K355" s="41"/>
    </row>
    <row r="356" spans="1:11" ht="12" customHeight="1">
      <c r="A356" s="57">
        <v>1801</v>
      </c>
      <c r="B356" s="8" t="s">
        <v>377</v>
      </c>
      <c r="C356" s="9">
        <v>4</v>
      </c>
      <c r="D356" s="9">
        <v>2018</v>
      </c>
      <c r="E356" s="10" t="s">
        <v>192</v>
      </c>
      <c r="F356" s="11" t="s">
        <v>846</v>
      </c>
      <c r="G356" s="12">
        <v>29</v>
      </c>
      <c r="H356" s="24">
        <f t="shared" ref="H356" si="147">SUM(G356:G363)</f>
        <v>111</v>
      </c>
      <c r="I356" s="44">
        <v>10</v>
      </c>
      <c r="J356" s="42" t="s">
        <v>373</v>
      </c>
      <c r="K356" s="40" t="s">
        <v>1134</v>
      </c>
    </row>
    <row r="357" spans="1:11" ht="12" customHeight="1">
      <c r="A357" s="58"/>
      <c r="B357" s="13" t="str">
        <f t="shared" ref="B357:D363" si="148">IF($E357&gt;0,B356,"")</f>
        <v>机械工程学院</v>
      </c>
      <c r="C357" s="14">
        <f t="shared" si="148"/>
        <v>4</v>
      </c>
      <c r="D357" s="14">
        <f t="shared" si="148"/>
        <v>2018</v>
      </c>
      <c r="E357" s="15" t="s">
        <v>193</v>
      </c>
      <c r="F357" s="16" t="s">
        <v>847</v>
      </c>
      <c r="G357" s="17">
        <v>27</v>
      </c>
      <c r="H357" s="25">
        <f t="shared" ref="H357:H363" si="149">IF($E357&gt;0,H356,"")</f>
        <v>111</v>
      </c>
      <c r="I357" s="44"/>
      <c r="J357" s="43"/>
      <c r="K357" s="41"/>
    </row>
    <row r="358" spans="1:11" ht="12" customHeight="1">
      <c r="A358" s="58"/>
      <c r="B358" s="13" t="str">
        <f t="shared" si="148"/>
        <v>机械工程学院</v>
      </c>
      <c r="C358" s="14">
        <f t="shared" si="148"/>
        <v>4</v>
      </c>
      <c r="D358" s="14">
        <f t="shared" si="148"/>
        <v>2018</v>
      </c>
      <c r="E358" s="15" t="s">
        <v>194</v>
      </c>
      <c r="F358" s="16" t="s">
        <v>1041</v>
      </c>
      <c r="G358" s="17">
        <v>26</v>
      </c>
      <c r="H358" s="25">
        <f t="shared" si="149"/>
        <v>111</v>
      </c>
      <c r="I358" s="44">
        <f>I356+1</f>
        <v>11</v>
      </c>
      <c r="J358" s="42" t="str">
        <f>J356</f>
        <v>周二</v>
      </c>
      <c r="K358" s="40" t="s">
        <v>1132</v>
      </c>
    </row>
    <row r="359" spans="1:11" ht="12" customHeight="1">
      <c r="A359" s="58"/>
      <c r="B359" s="13" t="str">
        <f t="shared" si="148"/>
        <v>机械工程学院</v>
      </c>
      <c r="C359" s="14">
        <f t="shared" si="148"/>
        <v>4</v>
      </c>
      <c r="D359" s="14">
        <f t="shared" si="148"/>
        <v>2018</v>
      </c>
      <c r="E359" s="15" t="s">
        <v>195</v>
      </c>
      <c r="F359" s="16" t="s">
        <v>848</v>
      </c>
      <c r="G359" s="17">
        <v>29</v>
      </c>
      <c r="H359" s="25">
        <f t="shared" si="149"/>
        <v>111</v>
      </c>
      <c r="I359" s="44"/>
      <c r="J359" s="43"/>
      <c r="K359" s="41"/>
    </row>
    <row r="360" spans="1:11" ht="12" customHeight="1">
      <c r="A360" s="58"/>
      <c r="B360" s="13" t="str">
        <f t="shared" si="148"/>
        <v/>
      </c>
      <c r="C360" s="14" t="str">
        <f t="shared" si="148"/>
        <v/>
      </c>
      <c r="D360" s="14" t="str">
        <f t="shared" si="148"/>
        <v/>
      </c>
      <c r="E360" s="15"/>
      <c r="F360" s="16"/>
      <c r="G360" s="17"/>
      <c r="H360" s="25" t="str">
        <f t="shared" si="149"/>
        <v/>
      </c>
      <c r="I360" s="44">
        <f>I356+2</f>
        <v>12</v>
      </c>
      <c r="J360" s="42" t="str">
        <f>J356</f>
        <v>周二</v>
      </c>
      <c r="K360" s="40" t="s">
        <v>1133</v>
      </c>
    </row>
    <row r="361" spans="1:11" ht="12" customHeight="1">
      <c r="A361" s="58"/>
      <c r="B361" s="13" t="str">
        <f t="shared" si="148"/>
        <v/>
      </c>
      <c r="C361" s="14" t="str">
        <f t="shared" si="148"/>
        <v/>
      </c>
      <c r="D361" s="14" t="str">
        <f t="shared" si="148"/>
        <v/>
      </c>
      <c r="E361" s="15"/>
      <c r="F361" s="16"/>
      <c r="G361" s="17"/>
      <c r="H361" s="25" t="str">
        <f t="shared" si="149"/>
        <v/>
      </c>
      <c r="I361" s="44"/>
      <c r="J361" s="43"/>
      <c r="K361" s="41"/>
    </row>
    <row r="362" spans="1:11" ht="12" customHeight="1">
      <c r="A362" s="58"/>
      <c r="B362" s="13" t="str">
        <f t="shared" si="148"/>
        <v/>
      </c>
      <c r="C362" s="14" t="str">
        <f t="shared" si="148"/>
        <v/>
      </c>
      <c r="D362" s="14" t="str">
        <f t="shared" si="148"/>
        <v/>
      </c>
      <c r="E362" s="15"/>
      <c r="F362" s="16"/>
      <c r="G362" s="17"/>
      <c r="H362" s="25" t="str">
        <f t="shared" si="149"/>
        <v/>
      </c>
      <c r="I362" s="44">
        <v>9</v>
      </c>
      <c r="J362" s="42" t="str">
        <f>J356</f>
        <v>周二</v>
      </c>
      <c r="K362" s="40" t="s">
        <v>1135</v>
      </c>
    </row>
    <row r="363" spans="1:11" ht="12" customHeight="1">
      <c r="A363" s="59"/>
      <c r="B363" s="18" t="str">
        <f t="shared" si="148"/>
        <v/>
      </c>
      <c r="C363" s="19" t="str">
        <f t="shared" si="148"/>
        <v/>
      </c>
      <c r="D363" s="19" t="str">
        <f t="shared" si="148"/>
        <v/>
      </c>
      <c r="E363" s="20"/>
      <c r="F363" s="21"/>
      <c r="G363" s="22"/>
      <c r="H363" s="26" t="str">
        <f t="shared" si="149"/>
        <v/>
      </c>
      <c r="I363" s="44"/>
      <c r="J363" s="43"/>
      <c r="K363" s="41"/>
    </row>
    <row r="364" spans="1:11" ht="12" customHeight="1">
      <c r="A364" s="57">
        <v>1802</v>
      </c>
      <c r="B364" s="8" t="s">
        <v>4</v>
      </c>
      <c r="C364" s="9">
        <v>4</v>
      </c>
      <c r="D364" s="9">
        <v>2018</v>
      </c>
      <c r="E364" s="10" t="s">
        <v>200</v>
      </c>
      <c r="F364" s="11" t="s">
        <v>849</v>
      </c>
      <c r="G364" s="12">
        <v>22</v>
      </c>
      <c r="H364" s="24">
        <f t="shared" ref="H364" si="150">SUM(G364:G371)</f>
        <v>104</v>
      </c>
      <c r="I364" s="44">
        <v>10</v>
      </c>
      <c r="J364" s="42" t="s">
        <v>374</v>
      </c>
      <c r="K364" s="40" t="s">
        <v>1134</v>
      </c>
    </row>
    <row r="365" spans="1:11" ht="12" customHeight="1">
      <c r="A365" s="58"/>
      <c r="B365" s="13" t="str">
        <f t="shared" ref="B365:D371" si="151">IF($E365&gt;0,B364,"")</f>
        <v>机械工程学院</v>
      </c>
      <c r="C365" s="14">
        <f t="shared" si="151"/>
        <v>4</v>
      </c>
      <c r="D365" s="14">
        <f t="shared" si="151"/>
        <v>2018</v>
      </c>
      <c r="E365" s="15" t="s">
        <v>201</v>
      </c>
      <c r="F365" s="16" t="s">
        <v>850</v>
      </c>
      <c r="G365" s="17">
        <v>27</v>
      </c>
      <c r="H365" s="25">
        <f t="shared" ref="H365:H371" si="152">IF($E365&gt;0,H364,"")</f>
        <v>104</v>
      </c>
      <c r="I365" s="44"/>
      <c r="J365" s="43"/>
      <c r="K365" s="41"/>
    </row>
    <row r="366" spans="1:11" ht="12" customHeight="1">
      <c r="A366" s="58"/>
      <c r="B366" s="13" t="str">
        <f t="shared" si="151"/>
        <v>机械工程学院</v>
      </c>
      <c r="C366" s="14">
        <f t="shared" si="151"/>
        <v>4</v>
      </c>
      <c r="D366" s="14">
        <f t="shared" si="151"/>
        <v>2018</v>
      </c>
      <c r="E366" s="15" t="s">
        <v>202</v>
      </c>
      <c r="F366" s="16" t="s">
        <v>1042</v>
      </c>
      <c r="G366" s="17">
        <v>26</v>
      </c>
      <c r="H366" s="25">
        <f t="shared" si="152"/>
        <v>104</v>
      </c>
      <c r="I366" s="44">
        <f>I364+1</f>
        <v>11</v>
      </c>
      <c r="J366" s="42" t="str">
        <f>J364</f>
        <v>周四</v>
      </c>
      <c r="K366" s="40" t="s">
        <v>1132</v>
      </c>
    </row>
    <row r="367" spans="1:11" ht="12" customHeight="1">
      <c r="A367" s="58"/>
      <c r="B367" s="13" t="str">
        <f t="shared" si="151"/>
        <v>机械工程学院</v>
      </c>
      <c r="C367" s="14">
        <f t="shared" si="151"/>
        <v>4</v>
      </c>
      <c r="D367" s="14">
        <f t="shared" si="151"/>
        <v>2018</v>
      </c>
      <c r="E367" s="15" t="s">
        <v>205</v>
      </c>
      <c r="F367" s="16" t="s">
        <v>991</v>
      </c>
      <c r="G367" s="17">
        <v>29</v>
      </c>
      <c r="H367" s="25">
        <f t="shared" si="152"/>
        <v>104</v>
      </c>
      <c r="I367" s="44"/>
      <c r="J367" s="43"/>
      <c r="K367" s="41"/>
    </row>
    <row r="368" spans="1:11" ht="12" customHeight="1">
      <c r="A368" s="58"/>
      <c r="B368" s="13" t="str">
        <f t="shared" si="151"/>
        <v/>
      </c>
      <c r="C368" s="14" t="str">
        <f t="shared" si="151"/>
        <v/>
      </c>
      <c r="D368" s="14" t="str">
        <f t="shared" si="151"/>
        <v/>
      </c>
      <c r="E368" s="15"/>
      <c r="F368" s="16"/>
      <c r="G368" s="17"/>
      <c r="H368" s="25" t="str">
        <f t="shared" si="152"/>
        <v/>
      </c>
      <c r="I368" s="44">
        <f>I364+2</f>
        <v>12</v>
      </c>
      <c r="J368" s="42" t="str">
        <f>J364</f>
        <v>周四</v>
      </c>
      <c r="K368" s="40" t="s">
        <v>1133</v>
      </c>
    </row>
    <row r="369" spans="1:11" ht="12" customHeight="1">
      <c r="A369" s="58"/>
      <c r="B369" s="13" t="str">
        <f t="shared" si="151"/>
        <v/>
      </c>
      <c r="C369" s="14" t="str">
        <f t="shared" si="151"/>
        <v/>
      </c>
      <c r="D369" s="14" t="str">
        <f t="shared" si="151"/>
        <v/>
      </c>
      <c r="E369" s="15"/>
      <c r="F369" s="16"/>
      <c r="G369" s="17"/>
      <c r="H369" s="25" t="str">
        <f t="shared" si="152"/>
        <v/>
      </c>
      <c r="I369" s="44"/>
      <c r="J369" s="43"/>
      <c r="K369" s="41"/>
    </row>
    <row r="370" spans="1:11" ht="12" customHeight="1">
      <c r="A370" s="58"/>
      <c r="B370" s="13" t="str">
        <f t="shared" si="151"/>
        <v/>
      </c>
      <c r="C370" s="14" t="str">
        <f t="shared" si="151"/>
        <v/>
      </c>
      <c r="D370" s="14" t="str">
        <f t="shared" si="151"/>
        <v/>
      </c>
      <c r="E370" s="15"/>
      <c r="F370" s="16"/>
      <c r="G370" s="17"/>
      <c r="H370" s="25" t="str">
        <f t="shared" si="152"/>
        <v/>
      </c>
      <c r="I370" s="44">
        <f>I364+3</f>
        <v>13</v>
      </c>
      <c r="J370" s="42" t="str">
        <f>J364</f>
        <v>周四</v>
      </c>
      <c r="K370" s="40" t="s">
        <v>1135</v>
      </c>
    </row>
    <row r="371" spans="1:11" ht="12" customHeight="1">
      <c r="A371" s="59"/>
      <c r="B371" s="18" t="str">
        <f t="shared" si="151"/>
        <v/>
      </c>
      <c r="C371" s="19" t="str">
        <f t="shared" si="151"/>
        <v/>
      </c>
      <c r="D371" s="19" t="str">
        <f t="shared" si="151"/>
        <v/>
      </c>
      <c r="E371" s="20"/>
      <c r="F371" s="21"/>
      <c r="G371" s="22"/>
      <c r="H371" s="26" t="str">
        <f t="shared" si="152"/>
        <v/>
      </c>
      <c r="I371" s="44"/>
      <c r="J371" s="43"/>
      <c r="K371" s="41"/>
    </row>
    <row r="372" spans="1:11" ht="12" customHeight="1">
      <c r="A372" s="57">
        <v>1803</v>
      </c>
      <c r="B372" s="8" t="s">
        <v>4</v>
      </c>
      <c r="C372" s="9">
        <v>4</v>
      </c>
      <c r="D372" s="9">
        <v>2018</v>
      </c>
      <c r="E372" s="10" t="s">
        <v>203</v>
      </c>
      <c r="F372" s="11" t="s">
        <v>851</v>
      </c>
      <c r="G372" s="12">
        <v>30</v>
      </c>
      <c r="H372" s="24">
        <f t="shared" ref="H372" si="153">SUM(G372:G379)</f>
        <v>157</v>
      </c>
      <c r="I372" s="44">
        <v>14</v>
      </c>
      <c r="J372" s="42" t="s">
        <v>373</v>
      </c>
      <c r="K372" s="40" t="s">
        <v>1133</v>
      </c>
    </row>
    <row r="373" spans="1:11" ht="12" customHeight="1">
      <c r="A373" s="58"/>
      <c r="B373" s="13" t="str">
        <f t="shared" ref="B373:D379" si="154">IF($E373&gt;0,B372,"")</f>
        <v>机械工程学院</v>
      </c>
      <c r="C373" s="14">
        <f t="shared" si="154"/>
        <v>4</v>
      </c>
      <c r="D373" s="14">
        <f t="shared" si="154"/>
        <v>2018</v>
      </c>
      <c r="E373" s="15" t="s">
        <v>204</v>
      </c>
      <c r="F373" s="16" t="s">
        <v>852</v>
      </c>
      <c r="G373" s="17">
        <v>29</v>
      </c>
      <c r="H373" s="25">
        <f t="shared" ref="H373:H379" si="155">IF($E373&gt;0,H372,"")</f>
        <v>157</v>
      </c>
      <c r="I373" s="44"/>
      <c r="J373" s="43"/>
      <c r="K373" s="41"/>
    </row>
    <row r="374" spans="1:11" ht="12" customHeight="1">
      <c r="A374" s="58"/>
      <c r="B374" s="13" t="str">
        <f t="shared" si="154"/>
        <v>机械工程学院</v>
      </c>
      <c r="C374" s="14">
        <f t="shared" si="154"/>
        <v>4</v>
      </c>
      <c r="D374" s="14">
        <f t="shared" si="154"/>
        <v>2018</v>
      </c>
      <c r="E374" s="15" t="s">
        <v>199</v>
      </c>
      <c r="F374" s="16" t="s">
        <v>744</v>
      </c>
      <c r="G374" s="17">
        <v>26</v>
      </c>
      <c r="H374" s="25">
        <f t="shared" si="155"/>
        <v>157</v>
      </c>
      <c r="I374" s="44">
        <f>I372+1</f>
        <v>15</v>
      </c>
      <c r="J374" s="42" t="str">
        <f>J372</f>
        <v>周二</v>
      </c>
      <c r="K374" s="40" t="s">
        <v>1135</v>
      </c>
    </row>
    <row r="375" spans="1:11" ht="12" customHeight="1">
      <c r="A375" s="58"/>
      <c r="B375" s="13" t="str">
        <f t="shared" si="154"/>
        <v>机械工程学院</v>
      </c>
      <c r="C375" s="14">
        <f t="shared" si="154"/>
        <v>4</v>
      </c>
      <c r="D375" s="14">
        <f t="shared" si="154"/>
        <v>2018</v>
      </c>
      <c r="E375" s="15" t="s">
        <v>196</v>
      </c>
      <c r="F375" s="16" t="s">
        <v>754</v>
      </c>
      <c r="G375" s="17">
        <v>24</v>
      </c>
      <c r="H375" s="25">
        <f t="shared" si="155"/>
        <v>157</v>
      </c>
      <c r="I375" s="44"/>
      <c r="J375" s="43"/>
      <c r="K375" s="41"/>
    </row>
    <row r="376" spans="1:11" ht="12" customHeight="1">
      <c r="A376" s="58"/>
      <c r="B376" s="13" t="str">
        <f t="shared" si="154"/>
        <v>机械工程学院</v>
      </c>
      <c r="C376" s="14">
        <f t="shared" si="154"/>
        <v>4</v>
      </c>
      <c r="D376" s="14">
        <f t="shared" si="154"/>
        <v>2018</v>
      </c>
      <c r="E376" s="15" t="s">
        <v>197</v>
      </c>
      <c r="F376" s="16" t="s">
        <v>755</v>
      </c>
      <c r="G376" s="17">
        <v>25</v>
      </c>
      <c r="H376" s="25">
        <f t="shared" si="155"/>
        <v>157</v>
      </c>
      <c r="I376" s="44">
        <f>I372+2</f>
        <v>16</v>
      </c>
      <c r="J376" s="42" t="str">
        <f>J372</f>
        <v>周二</v>
      </c>
      <c r="K376" s="40" t="s">
        <v>1134</v>
      </c>
    </row>
    <row r="377" spans="1:11" ht="12" customHeight="1">
      <c r="A377" s="58"/>
      <c r="B377" s="13" t="str">
        <f t="shared" si="154"/>
        <v>机械工程学院</v>
      </c>
      <c r="C377" s="14">
        <f t="shared" si="154"/>
        <v>4</v>
      </c>
      <c r="D377" s="14">
        <f t="shared" si="154"/>
        <v>2018</v>
      </c>
      <c r="E377" s="15" t="s">
        <v>198</v>
      </c>
      <c r="F377" s="16" t="s">
        <v>743</v>
      </c>
      <c r="G377" s="17">
        <v>23</v>
      </c>
      <c r="H377" s="25">
        <f t="shared" si="155"/>
        <v>157</v>
      </c>
      <c r="I377" s="44"/>
      <c r="J377" s="43"/>
      <c r="K377" s="41"/>
    </row>
    <row r="378" spans="1:11" ht="12" customHeight="1">
      <c r="A378" s="58"/>
      <c r="B378" s="13" t="str">
        <f t="shared" si="154"/>
        <v/>
      </c>
      <c r="C378" s="14" t="str">
        <f t="shared" si="154"/>
        <v/>
      </c>
      <c r="D378" s="14" t="str">
        <f t="shared" si="154"/>
        <v/>
      </c>
      <c r="E378" s="15"/>
      <c r="F378" s="16"/>
      <c r="G378" s="17"/>
      <c r="H378" s="25" t="str">
        <f t="shared" si="155"/>
        <v/>
      </c>
      <c r="I378" s="44">
        <v>13</v>
      </c>
      <c r="J378" s="47" t="s">
        <v>1123</v>
      </c>
      <c r="K378" s="40" t="s">
        <v>1132</v>
      </c>
    </row>
    <row r="379" spans="1:11" ht="12" customHeight="1">
      <c r="A379" s="59"/>
      <c r="B379" s="18" t="str">
        <f t="shared" si="154"/>
        <v/>
      </c>
      <c r="C379" s="19" t="str">
        <f t="shared" si="154"/>
        <v/>
      </c>
      <c r="D379" s="19" t="str">
        <f t="shared" si="154"/>
        <v/>
      </c>
      <c r="E379" s="20"/>
      <c r="F379" s="21"/>
      <c r="G379" s="22"/>
      <c r="H379" s="26" t="str">
        <f t="shared" si="155"/>
        <v/>
      </c>
      <c r="I379" s="44"/>
      <c r="J379" s="48"/>
      <c r="K379" s="41"/>
    </row>
    <row r="380" spans="1:11" ht="12" customHeight="1">
      <c r="A380" s="57">
        <v>1804</v>
      </c>
      <c r="B380" s="8" t="s">
        <v>19</v>
      </c>
      <c r="C380" s="9">
        <v>4</v>
      </c>
      <c r="D380" s="9">
        <v>2018</v>
      </c>
      <c r="E380" s="10" t="s">
        <v>206</v>
      </c>
      <c r="F380" s="11" t="s">
        <v>762</v>
      </c>
      <c r="G380" s="12">
        <v>36</v>
      </c>
      <c r="H380" s="24">
        <f t="shared" ref="H380" si="156">SUM(G380:G387)</f>
        <v>120</v>
      </c>
      <c r="I380" s="44">
        <v>10</v>
      </c>
      <c r="J380" s="42" t="s">
        <v>374</v>
      </c>
      <c r="K380" s="40" t="s">
        <v>1132</v>
      </c>
    </row>
    <row r="381" spans="1:11" ht="12" customHeight="1">
      <c r="A381" s="58"/>
      <c r="B381" s="13" t="str">
        <f t="shared" ref="B381:D387" si="157">IF($E381&gt;0,B380,"")</f>
        <v>建筑与土木工程学院</v>
      </c>
      <c r="C381" s="14">
        <f t="shared" si="157"/>
        <v>4</v>
      </c>
      <c r="D381" s="14">
        <f t="shared" si="157"/>
        <v>2018</v>
      </c>
      <c r="E381" s="15" t="s">
        <v>207</v>
      </c>
      <c r="F381" s="16" t="s">
        <v>763</v>
      </c>
      <c r="G381" s="17">
        <v>28</v>
      </c>
      <c r="H381" s="25">
        <f t="shared" ref="H381:H387" si="158">IF($E381&gt;0,H380,"")</f>
        <v>120</v>
      </c>
      <c r="I381" s="44"/>
      <c r="J381" s="43"/>
      <c r="K381" s="41"/>
    </row>
    <row r="382" spans="1:11" ht="12" customHeight="1">
      <c r="A382" s="58"/>
      <c r="B382" s="13" t="str">
        <f t="shared" si="157"/>
        <v>建筑与土木工程学院</v>
      </c>
      <c r="C382" s="14">
        <f t="shared" si="157"/>
        <v>4</v>
      </c>
      <c r="D382" s="14">
        <f t="shared" si="157"/>
        <v>2018</v>
      </c>
      <c r="E382" s="15" t="s">
        <v>211</v>
      </c>
      <c r="F382" s="16" t="s">
        <v>765</v>
      </c>
      <c r="G382" s="17">
        <v>29</v>
      </c>
      <c r="H382" s="25">
        <f t="shared" si="158"/>
        <v>120</v>
      </c>
      <c r="I382" s="44">
        <f>I380+1</f>
        <v>11</v>
      </c>
      <c r="J382" s="42" t="str">
        <f>J380</f>
        <v>周四</v>
      </c>
      <c r="K382" s="40" t="s">
        <v>1134</v>
      </c>
    </row>
    <row r="383" spans="1:11" ht="12" customHeight="1">
      <c r="A383" s="58"/>
      <c r="B383" s="13" t="str">
        <f t="shared" si="157"/>
        <v>建筑与土木工程学院</v>
      </c>
      <c r="C383" s="14">
        <f t="shared" si="157"/>
        <v>4</v>
      </c>
      <c r="D383" s="14">
        <f t="shared" si="157"/>
        <v>2018</v>
      </c>
      <c r="E383" s="15" t="s">
        <v>212</v>
      </c>
      <c r="F383" s="16" t="s">
        <v>1045</v>
      </c>
      <c r="G383" s="17">
        <v>27</v>
      </c>
      <c r="H383" s="25">
        <f t="shared" si="158"/>
        <v>120</v>
      </c>
      <c r="I383" s="44"/>
      <c r="J383" s="43"/>
      <c r="K383" s="41"/>
    </row>
    <row r="384" spans="1:11" ht="12" customHeight="1">
      <c r="A384" s="58"/>
      <c r="B384" s="13" t="str">
        <f t="shared" si="157"/>
        <v/>
      </c>
      <c r="C384" s="14" t="str">
        <f t="shared" si="157"/>
        <v/>
      </c>
      <c r="D384" s="14" t="str">
        <f t="shared" si="157"/>
        <v/>
      </c>
      <c r="E384" s="15"/>
      <c r="F384" s="16"/>
      <c r="G384" s="17"/>
      <c r="H384" s="25" t="str">
        <f t="shared" si="158"/>
        <v/>
      </c>
      <c r="I384" s="44">
        <f>I380+2</f>
        <v>12</v>
      </c>
      <c r="J384" s="42" t="str">
        <f>J380</f>
        <v>周四</v>
      </c>
      <c r="K384" s="40" t="s">
        <v>1135</v>
      </c>
    </row>
    <row r="385" spans="1:11" ht="12" customHeight="1">
      <c r="A385" s="58"/>
      <c r="B385" s="13" t="str">
        <f t="shared" si="157"/>
        <v/>
      </c>
      <c r="C385" s="14" t="str">
        <f t="shared" si="157"/>
        <v/>
      </c>
      <c r="D385" s="14" t="str">
        <f t="shared" si="157"/>
        <v/>
      </c>
      <c r="E385" s="15"/>
      <c r="F385" s="16"/>
      <c r="G385" s="17"/>
      <c r="H385" s="25" t="str">
        <f t="shared" si="158"/>
        <v/>
      </c>
      <c r="I385" s="44"/>
      <c r="J385" s="43"/>
      <c r="K385" s="41"/>
    </row>
    <row r="386" spans="1:11" ht="12" customHeight="1">
      <c r="A386" s="58"/>
      <c r="B386" s="13" t="str">
        <f t="shared" si="157"/>
        <v/>
      </c>
      <c r="C386" s="14" t="str">
        <f t="shared" si="157"/>
        <v/>
      </c>
      <c r="D386" s="14" t="str">
        <f t="shared" si="157"/>
        <v/>
      </c>
      <c r="E386" s="15"/>
      <c r="F386" s="16"/>
      <c r="G386" s="17"/>
      <c r="H386" s="25" t="str">
        <f t="shared" si="158"/>
        <v/>
      </c>
      <c r="I386" s="44">
        <f>I380+3</f>
        <v>13</v>
      </c>
      <c r="J386" s="42" t="str">
        <f>J380</f>
        <v>周四</v>
      </c>
      <c r="K386" s="40" t="s">
        <v>1133</v>
      </c>
    </row>
    <row r="387" spans="1:11" ht="12" customHeight="1">
      <c r="A387" s="59"/>
      <c r="B387" s="18" t="str">
        <f t="shared" si="157"/>
        <v/>
      </c>
      <c r="C387" s="19" t="str">
        <f t="shared" si="157"/>
        <v/>
      </c>
      <c r="D387" s="19" t="str">
        <f t="shared" si="157"/>
        <v/>
      </c>
      <c r="E387" s="20"/>
      <c r="F387" s="21"/>
      <c r="G387" s="22"/>
      <c r="H387" s="26" t="str">
        <f t="shared" si="158"/>
        <v/>
      </c>
      <c r="I387" s="44"/>
      <c r="J387" s="43"/>
      <c r="K387" s="41"/>
    </row>
    <row r="388" spans="1:11" ht="12" customHeight="1">
      <c r="A388" s="57">
        <v>1805</v>
      </c>
      <c r="B388" s="8" t="s">
        <v>19</v>
      </c>
      <c r="C388" s="9">
        <v>4</v>
      </c>
      <c r="D388" s="9">
        <v>2018</v>
      </c>
      <c r="E388" s="10" t="s">
        <v>210</v>
      </c>
      <c r="F388" s="11" t="s">
        <v>764</v>
      </c>
      <c r="G388" s="12">
        <v>29</v>
      </c>
      <c r="H388" s="24">
        <f t="shared" ref="H388" si="159">SUM(G388:G395)</f>
        <v>116</v>
      </c>
      <c r="I388" s="44">
        <v>14</v>
      </c>
      <c r="J388" s="42" t="s">
        <v>373</v>
      </c>
      <c r="K388" s="40" t="s">
        <v>1134</v>
      </c>
    </row>
    <row r="389" spans="1:11" ht="12" customHeight="1">
      <c r="A389" s="58"/>
      <c r="B389" s="13" t="str">
        <f>IF($E389&gt;0,B388,"")</f>
        <v>建筑与土木工程学院</v>
      </c>
      <c r="C389" s="14">
        <f>IF($E389&gt;0,C388,"")</f>
        <v>4</v>
      </c>
      <c r="D389" s="14">
        <f>IF($E389&gt;0,D388,"")</f>
        <v>2018</v>
      </c>
      <c r="E389" s="15" t="s">
        <v>208</v>
      </c>
      <c r="F389" s="16" t="s">
        <v>1044</v>
      </c>
      <c r="G389" s="17">
        <v>30</v>
      </c>
      <c r="H389" s="25">
        <f t="shared" ref="H389:H395" si="160">IF($E389&gt;0,H388,"")</f>
        <v>116</v>
      </c>
      <c r="I389" s="44"/>
      <c r="J389" s="43"/>
      <c r="K389" s="41"/>
    </row>
    <row r="390" spans="1:11" ht="12" customHeight="1">
      <c r="A390" s="58"/>
      <c r="B390" s="13" t="str">
        <f t="shared" ref="B390:C395" si="161">IF($E390&gt;0,B389,"")</f>
        <v>建筑与土木工程学院</v>
      </c>
      <c r="C390" s="14">
        <f t="shared" si="161"/>
        <v>4</v>
      </c>
      <c r="D390" s="14">
        <v>2018</v>
      </c>
      <c r="E390" s="15" t="s">
        <v>214</v>
      </c>
      <c r="F390" s="16" t="s">
        <v>857</v>
      </c>
      <c r="G390" s="17">
        <v>27</v>
      </c>
      <c r="H390" s="25">
        <f t="shared" si="160"/>
        <v>116</v>
      </c>
      <c r="I390" s="44">
        <f>I388+1</f>
        <v>15</v>
      </c>
      <c r="J390" s="42" t="str">
        <f>J388</f>
        <v>周二</v>
      </c>
      <c r="K390" s="40" t="s">
        <v>1132</v>
      </c>
    </row>
    <row r="391" spans="1:11" ht="12" customHeight="1">
      <c r="A391" s="58"/>
      <c r="B391" s="13" t="str">
        <f t="shared" si="161"/>
        <v>建筑与土木工程学院</v>
      </c>
      <c r="C391" s="14">
        <f t="shared" si="161"/>
        <v>4</v>
      </c>
      <c r="D391" s="14">
        <f>IF($E391&gt;0,D390,"")</f>
        <v>2018</v>
      </c>
      <c r="E391" s="15" t="s">
        <v>213</v>
      </c>
      <c r="F391" s="16" t="s">
        <v>1119</v>
      </c>
      <c r="G391" s="17">
        <v>30</v>
      </c>
      <c r="H391" s="25">
        <f t="shared" si="160"/>
        <v>116</v>
      </c>
      <c r="I391" s="44"/>
      <c r="J391" s="43"/>
      <c r="K391" s="41"/>
    </row>
    <row r="392" spans="1:11" ht="12" customHeight="1">
      <c r="A392" s="58"/>
      <c r="B392" s="13" t="str">
        <f t="shared" si="161"/>
        <v/>
      </c>
      <c r="C392" s="14" t="str">
        <f t="shared" si="161"/>
        <v/>
      </c>
      <c r="D392" s="14" t="str">
        <f>IF($E392&gt;0,D391,"")</f>
        <v/>
      </c>
      <c r="E392" s="15"/>
      <c r="F392" s="16"/>
      <c r="G392" s="17"/>
      <c r="H392" s="25" t="str">
        <f t="shared" si="160"/>
        <v/>
      </c>
      <c r="I392" s="44">
        <f>I388+2</f>
        <v>16</v>
      </c>
      <c r="J392" s="42" t="str">
        <f>J388</f>
        <v>周二</v>
      </c>
      <c r="K392" s="40" t="s">
        <v>1135</v>
      </c>
    </row>
    <row r="393" spans="1:11" ht="12" customHeight="1">
      <c r="A393" s="58"/>
      <c r="B393" s="13" t="str">
        <f t="shared" si="161"/>
        <v/>
      </c>
      <c r="C393" s="14" t="str">
        <f t="shared" si="161"/>
        <v/>
      </c>
      <c r="D393" s="14" t="str">
        <f>IF($E393&gt;0,D392,"")</f>
        <v/>
      </c>
      <c r="E393" s="15"/>
      <c r="F393" s="16"/>
      <c r="G393" s="17"/>
      <c r="H393" s="25" t="str">
        <f t="shared" si="160"/>
        <v/>
      </c>
      <c r="I393" s="44"/>
      <c r="J393" s="43"/>
      <c r="K393" s="41"/>
    </row>
    <row r="394" spans="1:11" ht="12" customHeight="1">
      <c r="A394" s="58"/>
      <c r="B394" s="13" t="str">
        <f t="shared" si="161"/>
        <v/>
      </c>
      <c r="C394" s="14" t="str">
        <f t="shared" si="161"/>
        <v/>
      </c>
      <c r="D394" s="14" t="str">
        <f>IF($E394&gt;0,D393,"")</f>
        <v/>
      </c>
      <c r="E394" s="15"/>
      <c r="F394" s="16"/>
      <c r="G394" s="17"/>
      <c r="H394" s="25" t="str">
        <f t="shared" si="160"/>
        <v/>
      </c>
      <c r="I394" s="44">
        <v>13</v>
      </c>
      <c r="J394" s="42" t="str">
        <f>J388</f>
        <v>周二</v>
      </c>
      <c r="K394" s="40" t="s">
        <v>1133</v>
      </c>
    </row>
    <row r="395" spans="1:11" ht="12" customHeight="1">
      <c r="A395" s="59"/>
      <c r="B395" s="18" t="str">
        <f t="shared" si="161"/>
        <v/>
      </c>
      <c r="C395" s="19" t="str">
        <f t="shared" si="161"/>
        <v/>
      </c>
      <c r="D395" s="19" t="str">
        <f>IF($E395&gt;0,D394,"")</f>
        <v/>
      </c>
      <c r="E395" s="20"/>
      <c r="F395" s="21"/>
      <c r="G395" s="22"/>
      <c r="H395" s="26" t="str">
        <f t="shared" si="160"/>
        <v/>
      </c>
      <c r="I395" s="44"/>
      <c r="J395" s="43"/>
      <c r="K395" s="41"/>
    </row>
    <row r="396" spans="1:11" ht="12" customHeight="1">
      <c r="A396" s="57">
        <v>1806</v>
      </c>
      <c r="B396" s="8" t="s">
        <v>379</v>
      </c>
      <c r="C396" s="9">
        <v>4</v>
      </c>
      <c r="D396" s="9">
        <v>2018</v>
      </c>
      <c r="E396" s="15" t="s">
        <v>215</v>
      </c>
      <c r="F396" s="16" t="s">
        <v>858</v>
      </c>
      <c r="G396" s="17">
        <v>29</v>
      </c>
      <c r="H396" s="24">
        <f t="shared" ref="H396" si="162">SUM(G396:G403)</f>
        <v>116</v>
      </c>
      <c r="I396" s="44">
        <v>14</v>
      </c>
      <c r="J396" s="42" t="s">
        <v>373</v>
      </c>
      <c r="K396" s="40" t="s">
        <v>1134</v>
      </c>
    </row>
    <row r="397" spans="1:11" ht="12" customHeight="1">
      <c r="A397" s="58"/>
      <c r="B397" s="13" t="str">
        <f t="shared" ref="B397:D403" si="163">IF($E397&gt;0,B396,"")</f>
        <v>建筑与土木工程学院</v>
      </c>
      <c r="C397" s="14">
        <f t="shared" si="163"/>
        <v>4</v>
      </c>
      <c r="D397" s="14">
        <f t="shared" si="163"/>
        <v>2018</v>
      </c>
      <c r="E397" s="15" t="s">
        <v>216</v>
      </c>
      <c r="F397" s="16" t="s">
        <v>993</v>
      </c>
      <c r="G397" s="17">
        <v>30</v>
      </c>
      <c r="H397" s="25">
        <f t="shared" ref="H397:H403" si="164">IF($E397&gt;0,H396,"")</f>
        <v>116</v>
      </c>
      <c r="I397" s="44"/>
      <c r="J397" s="43"/>
      <c r="K397" s="41"/>
    </row>
    <row r="398" spans="1:11" ht="12" customHeight="1">
      <c r="A398" s="58"/>
      <c r="B398" s="13" t="str">
        <f t="shared" si="163"/>
        <v>建筑与土木工程学院</v>
      </c>
      <c r="C398" s="14">
        <f t="shared" si="163"/>
        <v>4</v>
      </c>
      <c r="D398" s="14">
        <f t="shared" si="163"/>
        <v>2018</v>
      </c>
      <c r="E398" s="15" t="s">
        <v>217</v>
      </c>
      <c r="F398" s="16" t="s">
        <v>766</v>
      </c>
      <c r="G398" s="17">
        <v>28</v>
      </c>
      <c r="H398" s="25">
        <f t="shared" si="164"/>
        <v>116</v>
      </c>
      <c r="I398" s="44">
        <f>I396+1</f>
        <v>15</v>
      </c>
      <c r="J398" s="42" t="str">
        <f>J396</f>
        <v>周二</v>
      </c>
      <c r="K398" s="40" t="s">
        <v>1132</v>
      </c>
    </row>
    <row r="399" spans="1:11" ht="12" customHeight="1">
      <c r="A399" s="58"/>
      <c r="B399" s="13" t="str">
        <f t="shared" si="163"/>
        <v>建筑与土木工程学院</v>
      </c>
      <c r="C399" s="14">
        <f t="shared" si="163"/>
        <v>4</v>
      </c>
      <c r="D399" s="14">
        <f t="shared" si="163"/>
        <v>2018</v>
      </c>
      <c r="E399" s="15" t="s">
        <v>218</v>
      </c>
      <c r="F399" s="16" t="s">
        <v>713</v>
      </c>
      <c r="G399" s="17">
        <v>29</v>
      </c>
      <c r="H399" s="25">
        <f t="shared" si="164"/>
        <v>116</v>
      </c>
      <c r="I399" s="44"/>
      <c r="J399" s="43"/>
      <c r="K399" s="41"/>
    </row>
    <row r="400" spans="1:11" ht="12" customHeight="1">
      <c r="A400" s="58"/>
      <c r="B400" s="13" t="str">
        <f t="shared" si="163"/>
        <v/>
      </c>
      <c r="C400" s="14" t="str">
        <f t="shared" si="163"/>
        <v/>
      </c>
      <c r="D400" s="14" t="str">
        <f t="shared" si="163"/>
        <v/>
      </c>
      <c r="E400" s="15"/>
      <c r="F400" s="16"/>
      <c r="G400" s="17"/>
      <c r="H400" s="25" t="str">
        <f t="shared" si="164"/>
        <v/>
      </c>
      <c r="I400" s="44">
        <f>I396+2</f>
        <v>16</v>
      </c>
      <c r="J400" s="42" t="str">
        <f>J396</f>
        <v>周二</v>
      </c>
      <c r="K400" s="40" t="s">
        <v>1133</v>
      </c>
    </row>
    <row r="401" spans="1:11" ht="12" customHeight="1">
      <c r="A401" s="58"/>
      <c r="B401" s="13" t="str">
        <f t="shared" si="163"/>
        <v/>
      </c>
      <c r="C401" s="14" t="str">
        <f t="shared" si="163"/>
        <v/>
      </c>
      <c r="D401" s="14" t="str">
        <f t="shared" si="163"/>
        <v/>
      </c>
      <c r="E401" s="15"/>
      <c r="F401" s="16"/>
      <c r="G401" s="17"/>
      <c r="H401" s="25" t="str">
        <f t="shared" si="164"/>
        <v/>
      </c>
      <c r="I401" s="44"/>
      <c r="J401" s="43"/>
      <c r="K401" s="41"/>
    </row>
    <row r="402" spans="1:11" ht="12" customHeight="1">
      <c r="A402" s="58"/>
      <c r="B402" s="13" t="str">
        <f t="shared" si="163"/>
        <v/>
      </c>
      <c r="C402" s="14" t="str">
        <f t="shared" si="163"/>
        <v/>
      </c>
      <c r="D402" s="14" t="str">
        <f t="shared" si="163"/>
        <v/>
      </c>
      <c r="E402" s="15"/>
      <c r="F402" s="16"/>
      <c r="G402" s="17"/>
      <c r="H402" s="25" t="str">
        <f t="shared" si="164"/>
        <v/>
      </c>
      <c r="I402" s="44">
        <v>13</v>
      </c>
      <c r="J402" s="42" t="str">
        <f>J396</f>
        <v>周二</v>
      </c>
      <c r="K402" s="40" t="s">
        <v>1135</v>
      </c>
    </row>
    <row r="403" spans="1:11" ht="12" customHeight="1">
      <c r="A403" s="59"/>
      <c r="B403" s="18" t="str">
        <f t="shared" si="163"/>
        <v/>
      </c>
      <c r="C403" s="19" t="str">
        <f t="shared" si="163"/>
        <v/>
      </c>
      <c r="D403" s="19" t="str">
        <f t="shared" si="163"/>
        <v/>
      </c>
      <c r="E403" s="20"/>
      <c r="F403" s="21"/>
      <c r="G403" s="22"/>
      <c r="H403" s="26" t="str">
        <f t="shared" si="164"/>
        <v/>
      </c>
      <c r="I403" s="44"/>
      <c r="J403" s="43"/>
      <c r="K403" s="41"/>
    </row>
    <row r="404" spans="1:11" ht="12" customHeight="1">
      <c r="A404" s="57">
        <v>1807</v>
      </c>
      <c r="B404" s="8" t="s">
        <v>19</v>
      </c>
      <c r="C404" s="9">
        <v>4</v>
      </c>
      <c r="D404" s="9">
        <v>2018</v>
      </c>
      <c r="E404" s="10" t="s">
        <v>209</v>
      </c>
      <c r="F404" s="11" t="s">
        <v>714</v>
      </c>
      <c r="G404" s="12">
        <v>27</v>
      </c>
      <c r="H404" s="24">
        <f t="shared" ref="H404" si="165">SUM(G404:G411)</f>
        <v>113</v>
      </c>
      <c r="I404" s="44">
        <v>14</v>
      </c>
      <c r="J404" s="42" t="s">
        <v>374</v>
      </c>
      <c r="K404" s="40" t="s">
        <v>1134</v>
      </c>
    </row>
    <row r="405" spans="1:11" ht="12" customHeight="1">
      <c r="A405" s="58"/>
      <c r="B405" s="13" t="str">
        <f t="shared" ref="B405:D411" si="166">IF($E405&gt;0,B404,"")</f>
        <v>建筑与土木工程学院</v>
      </c>
      <c r="C405" s="14">
        <f t="shared" si="166"/>
        <v>4</v>
      </c>
      <c r="D405" s="14">
        <f t="shared" si="166"/>
        <v>2018</v>
      </c>
      <c r="E405" s="15" t="s">
        <v>219</v>
      </c>
      <c r="F405" s="16" t="s">
        <v>859</v>
      </c>
      <c r="G405" s="17">
        <v>28</v>
      </c>
      <c r="H405" s="25">
        <f t="shared" ref="H405:H411" si="167">IF($E405&gt;0,H404,"")</f>
        <v>113</v>
      </c>
      <c r="I405" s="44"/>
      <c r="J405" s="43"/>
      <c r="K405" s="41"/>
    </row>
    <row r="406" spans="1:11" ht="12" customHeight="1">
      <c r="A406" s="58"/>
      <c r="B406" s="13" t="str">
        <f t="shared" si="166"/>
        <v>建筑与土木工程学院</v>
      </c>
      <c r="C406" s="14">
        <f t="shared" si="166"/>
        <v>4</v>
      </c>
      <c r="D406" s="14">
        <f t="shared" si="166"/>
        <v>2018</v>
      </c>
      <c r="E406" s="15" t="s">
        <v>220</v>
      </c>
      <c r="F406" s="16" t="s">
        <v>1046</v>
      </c>
      <c r="G406" s="17">
        <v>29</v>
      </c>
      <c r="H406" s="25">
        <f t="shared" si="167"/>
        <v>113</v>
      </c>
      <c r="I406" s="44">
        <f t="shared" ref="I406" si="168">I404+1</f>
        <v>15</v>
      </c>
      <c r="J406" s="42" t="str">
        <f>J404</f>
        <v>周四</v>
      </c>
      <c r="K406" s="40" t="s">
        <v>1132</v>
      </c>
    </row>
    <row r="407" spans="1:11" ht="12" customHeight="1">
      <c r="A407" s="58"/>
      <c r="B407" s="13" t="str">
        <f t="shared" si="166"/>
        <v>建筑与土木工程学院</v>
      </c>
      <c r="C407" s="14">
        <f t="shared" si="166"/>
        <v>4</v>
      </c>
      <c r="D407" s="14">
        <f t="shared" si="166"/>
        <v>2018</v>
      </c>
      <c r="E407" s="15" t="s">
        <v>221</v>
      </c>
      <c r="F407" s="16" t="s">
        <v>812</v>
      </c>
      <c r="G407" s="17">
        <v>29</v>
      </c>
      <c r="H407" s="25">
        <f t="shared" si="167"/>
        <v>113</v>
      </c>
      <c r="I407" s="44"/>
      <c r="J407" s="43"/>
      <c r="K407" s="41"/>
    </row>
    <row r="408" spans="1:11" ht="12" customHeight="1">
      <c r="A408" s="58"/>
      <c r="B408" s="13" t="str">
        <f t="shared" si="166"/>
        <v/>
      </c>
      <c r="C408" s="14" t="str">
        <f t="shared" si="166"/>
        <v/>
      </c>
      <c r="D408" s="14" t="str">
        <f t="shared" si="166"/>
        <v/>
      </c>
      <c r="E408" s="15"/>
      <c r="F408" s="16"/>
      <c r="G408" s="17"/>
      <c r="H408" s="25" t="str">
        <f t="shared" si="167"/>
        <v/>
      </c>
      <c r="I408" s="44">
        <f t="shared" ref="I408" si="169">I404+2</f>
        <v>16</v>
      </c>
      <c r="J408" s="42" t="str">
        <f>J404</f>
        <v>周四</v>
      </c>
      <c r="K408" s="40" t="s">
        <v>1133</v>
      </c>
    </row>
    <row r="409" spans="1:11" ht="12" customHeight="1">
      <c r="A409" s="58"/>
      <c r="B409" s="13" t="str">
        <f t="shared" si="166"/>
        <v/>
      </c>
      <c r="C409" s="14" t="str">
        <f t="shared" si="166"/>
        <v/>
      </c>
      <c r="D409" s="14" t="str">
        <f t="shared" si="166"/>
        <v/>
      </c>
      <c r="E409" s="15"/>
      <c r="F409" s="16"/>
      <c r="G409" s="17"/>
      <c r="H409" s="25" t="str">
        <f t="shared" si="167"/>
        <v/>
      </c>
      <c r="I409" s="44"/>
      <c r="J409" s="43"/>
      <c r="K409" s="41"/>
    </row>
    <row r="410" spans="1:11" ht="12" customHeight="1">
      <c r="A410" s="58"/>
      <c r="B410" s="13" t="str">
        <f t="shared" si="166"/>
        <v/>
      </c>
      <c r="C410" s="14" t="str">
        <f t="shared" si="166"/>
        <v/>
      </c>
      <c r="D410" s="14" t="str">
        <f t="shared" si="166"/>
        <v/>
      </c>
      <c r="E410" s="15"/>
      <c r="F410" s="16"/>
      <c r="G410" s="17"/>
      <c r="H410" s="25" t="str">
        <f t="shared" si="167"/>
        <v/>
      </c>
      <c r="I410" s="44">
        <v>13</v>
      </c>
      <c r="J410" s="42" t="str">
        <f>J404</f>
        <v>周四</v>
      </c>
      <c r="K410" s="40" t="s">
        <v>1135</v>
      </c>
    </row>
    <row r="411" spans="1:11" ht="12" customHeight="1">
      <c r="A411" s="59"/>
      <c r="B411" s="18" t="str">
        <f t="shared" si="166"/>
        <v/>
      </c>
      <c r="C411" s="19" t="str">
        <f t="shared" si="166"/>
        <v/>
      </c>
      <c r="D411" s="19" t="str">
        <f t="shared" si="166"/>
        <v/>
      </c>
      <c r="E411" s="20"/>
      <c r="F411" s="21"/>
      <c r="G411" s="22"/>
      <c r="H411" s="26" t="str">
        <f t="shared" si="167"/>
        <v/>
      </c>
      <c r="I411" s="44"/>
      <c r="J411" s="43"/>
      <c r="K411" s="41"/>
    </row>
    <row r="412" spans="1:11" ht="12" customHeight="1">
      <c r="A412" s="57">
        <v>1808</v>
      </c>
      <c r="B412" s="8" t="s">
        <v>36</v>
      </c>
      <c r="C412" s="9">
        <v>4</v>
      </c>
      <c r="D412" s="9">
        <v>2018</v>
      </c>
      <c r="E412" s="10" t="s">
        <v>222</v>
      </c>
      <c r="F412" s="11" t="s">
        <v>839</v>
      </c>
      <c r="G412" s="12">
        <v>38</v>
      </c>
      <c r="H412" s="24">
        <f t="shared" ref="H412" si="170">SUM(G412:G419)</f>
        <v>178</v>
      </c>
      <c r="I412" s="44">
        <v>10</v>
      </c>
      <c r="J412" s="42" t="s">
        <v>373</v>
      </c>
      <c r="K412" s="40" t="s">
        <v>1132</v>
      </c>
    </row>
    <row r="413" spans="1:11" ht="12" customHeight="1">
      <c r="A413" s="58"/>
      <c r="B413" s="13" t="str">
        <f t="shared" ref="B413:D415" si="171">IF($E413&gt;0,B412,"")</f>
        <v>信息科学与工程学院</v>
      </c>
      <c r="C413" s="14">
        <f t="shared" si="171"/>
        <v>4</v>
      </c>
      <c r="D413" s="14">
        <f t="shared" si="171"/>
        <v>2018</v>
      </c>
      <c r="E413" s="15" t="s">
        <v>223</v>
      </c>
      <c r="F413" s="16" t="s">
        <v>840</v>
      </c>
      <c r="G413" s="17">
        <v>39</v>
      </c>
      <c r="H413" s="25">
        <f t="shared" ref="H413:H419" si="172">IF($E413&gt;0,H412,"")</f>
        <v>178</v>
      </c>
      <c r="I413" s="44"/>
      <c r="J413" s="43"/>
      <c r="K413" s="41"/>
    </row>
    <row r="414" spans="1:11" ht="12" customHeight="1">
      <c r="A414" s="58"/>
      <c r="B414" s="13" t="str">
        <f t="shared" si="171"/>
        <v>信息科学与工程学院</v>
      </c>
      <c r="C414" s="14">
        <f t="shared" si="171"/>
        <v>4</v>
      </c>
      <c r="D414" s="14">
        <f t="shared" si="171"/>
        <v>2018</v>
      </c>
      <c r="E414" s="15" t="s">
        <v>234</v>
      </c>
      <c r="F414" s="16" t="s">
        <v>838</v>
      </c>
      <c r="G414" s="17">
        <v>31</v>
      </c>
      <c r="H414" s="25">
        <f t="shared" si="172"/>
        <v>178</v>
      </c>
      <c r="I414" s="44">
        <f>I412+1</f>
        <v>11</v>
      </c>
      <c r="J414" s="42" t="str">
        <f>J412</f>
        <v>周二</v>
      </c>
      <c r="K414" s="40" t="s">
        <v>1133</v>
      </c>
    </row>
    <row r="415" spans="1:11" ht="12" customHeight="1">
      <c r="A415" s="58"/>
      <c r="B415" s="13" t="str">
        <f t="shared" si="171"/>
        <v>信息科学与工程学院</v>
      </c>
      <c r="C415" s="14">
        <f t="shared" si="171"/>
        <v>4</v>
      </c>
      <c r="D415" s="14">
        <f t="shared" si="171"/>
        <v>2018</v>
      </c>
      <c r="E415" s="15" t="s">
        <v>235</v>
      </c>
      <c r="F415" s="16" t="s">
        <v>841</v>
      </c>
      <c r="G415" s="17">
        <v>30</v>
      </c>
      <c r="H415" s="25">
        <f t="shared" si="172"/>
        <v>178</v>
      </c>
      <c r="I415" s="44"/>
      <c r="J415" s="43"/>
      <c r="K415" s="41"/>
    </row>
    <row r="416" spans="1:11" ht="12" customHeight="1">
      <c r="A416" s="58"/>
      <c r="B416" s="13" t="s">
        <v>36</v>
      </c>
      <c r="C416" s="14">
        <v>4</v>
      </c>
      <c r="D416" s="14">
        <v>2018</v>
      </c>
      <c r="E416" s="15" t="s">
        <v>399</v>
      </c>
      <c r="F416" s="16" t="s">
        <v>400</v>
      </c>
      <c r="G416" s="17">
        <v>40</v>
      </c>
      <c r="H416" s="25">
        <f t="shared" si="172"/>
        <v>178</v>
      </c>
      <c r="I416" s="44">
        <f>I412+2</f>
        <v>12</v>
      </c>
      <c r="J416" s="42" t="str">
        <f>J412</f>
        <v>周二</v>
      </c>
      <c r="K416" s="40" t="s">
        <v>1135</v>
      </c>
    </row>
    <row r="417" spans="1:11" ht="12" customHeight="1">
      <c r="A417" s="58"/>
      <c r="B417" s="13" t="str">
        <f t="shared" ref="B417:D419" si="173">IF($E417&gt;0,B416,"")</f>
        <v/>
      </c>
      <c r="C417" s="14" t="str">
        <f t="shared" si="173"/>
        <v/>
      </c>
      <c r="D417" s="14" t="str">
        <f t="shared" si="173"/>
        <v/>
      </c>
      <c r="E417" s="15"/>
      <c r="F417" s="16"/>
      <c r="G417" s="17"/>
      <c r="H417" s="25" t="str">
        <f t="shared" si="172"/>
        <v/>
      </c>
      <c r="I417" s="44"/>
      <c r="J417" s="43"/>
      <c r="K417" s="41"/>
    </row>
    <row r="418" spans="1:11" ht="12" customHeight="1">
      <c r="A418" s="58"/>
      <c r="B418" s="13" t="str">
        <f t="shared" si="173"/>
        <v/>
      </c>
      <c r="C418" s="14" t="str">
        <f t="shared" si="173"/>
        <v/>
      </c>
      <c r="D418" s="14" t="str">
        <f t="shared" si="173"/>
        <v/>
      </c>
      <c r="E418" s="15"/>
      <c r="F418" s="16"/>
      <c r="G418" s="17"/>
      <c r="H418" s="25" t="str">
        <f t="shared" si="172"/>
        <v/>
      </c>
      <c r="I418" s="44">
        <f>I412+3</f>
        <v>13</v>
      </c>
      <c r="J418" s="42" t="str">
        <f>J412</f>
        <v>周二</v>
      </c>
      <c r="K418" s="40" t="s">
        <v>1134</v>
      </c>
    </row>
    <row r="419" spans="1:11" ht="12" customHeight="1">
      <c r="A419" s="59"/>
      <c r="B419" s="18" t="str">
        <f t="shared" si="173"/>
        <v/>
      </c>
      <c r="C419" s="19" t="str">
        <f t="shared" si="173"/>
        <v/>
      </c>
      <c r="D419" s="19" t="str">
        <f t="shared" si="173"/>
        <v/>
      </c>
      <c r="E419" s="20"/>
      <c r="F419" s="21"/>
      <c r="G419" s="22"/>
      <c r="H419" s="26" t="str">
        <f t="shared" si="172"/>
        <v/>
      </c>
      <c r="I419" s="44"/>
      <c r="J419" s="43"/>
      <c r="K419" s="41"/>
    </row>
    <row r="420" spans="1:11" ht="12" customHeight="1">
      <c r="A420" s="57">
        <v>1809</v>
      </c>
      <c r="B420" s="8" t="s">
        <v>36</v>
      </c>
      <c r="C420" s="9">
        <v>4</v>
      </c>
      <c r="D420" s="9">
        <v>2018</v>
      </c>
      <c r="E420" s="10" t="s">
        <v>396</v>
      </c>
      <c r="F420" s="11" t="s">
        <v>394</v>
      </c>
      <c r="G420" s="12">
        <v>28</v>
      </c>
      <c r="H420" s="24">
        <f t="shared" ref="H420" si="174">SUM(G420:G427)</f>
        <v>83</v>
      </c>
      <c r="I420" s="44">
        <v>14</v>
      </c>
      <c r="J420" s="42" t="s">
        <v>374</v>
      </c>
      <c r="K420" s="40" t="s">
        <v>1135</v>
      </c>
    </row>
    <row r="421" spans="1:11" ht="12" customHeight="1">
      <c r="A421" s="58"/>
      <c r="B421" s="13" t="str">
        <f t="shared" ref="B421:D422" si="175">IF($E421&gt;0,B420,"")</f>
        <v>信息科学与工程学院</v>
      </c>
      <c r="C421" s="14">
        <f t="shared" si="175"/>
        <v>4</v>
      </c>
      <c r="D421" s="14">
        <f t="shared" si="175"/>
        <v>2018</v>
      </c>
      <c r="E421" s="15" t="s">
        <v>397</v>
      </c>
      <c r="F421" s="16" t="s">
        <v>395</v>
      </c>
      <c r="G421" s="17">
        <v>31</v>
      </c>
      <c r="H421" s="25">
        <f t="shared" ref="H421:H427" si="176">IF($E421&gt;0,H420,"")</f>
        <v>83</v>
      </c>
      <c r="I421" s="44"/>
      <c r="J421" s="43"/>
      <c r="K421" s="41"/>
    </row>
    <row r="422" spans="1:11" ht="12" customHeight="1">
      <c r="A422" s="58"/>
      <c r="B422" s="13" t="str">
        <f t="shared" si="175"/>
        <v>信息科学与工程学院</v>
      </c>
      <c r="C422" s="14">
        <f t="shared" si="175"/>
        <v>4</v>
      </c>
      <c r="D422" s="14">
        <f t="shared" si="175"/>
        <v>2018</v>
      </c>
      <c r="E422" s="15" t="s">
        <v>398</v>
      </c>
      <c r="F422" s="16" t="s">
        <v>1039</v>
      </c>
      <c r="G422" s="17">
        <v>24</v>
      </c>
      <c r="H422" s="25">
        <f t="shared" si="176"/>
        <v>83</v>
      </c>
      <c r="I422" s="44">
        <f t="shared" ref="I422" si="177">I420+1</f>
        <v>15</v>
      </c>
      <c r="J422" s="42" t="str">
        <f>J420</f>
        <v>周四</v>
      </c>
      <c r="K422" s="40" t="s">
        <v>1132</v>
      </c>
    </row>
    <row r="423" spans="1:11" ht="12" customHeight="1">
      <c r="A423" s="58"/>
      <c r="B423" s="13"/>
      <c r="C423" s="14"/>
      <c r="D423" s="14"/>
      <c r="E423" s="15"/>
      <c r="F423" s="16"/>
      <c r="G423" s="17"/>
      <c r="H423" s="25" t="str">
        <f t="shared" si="176"/>
        <v/>
      </c>
      <c r="I423" s="44"/>
      <c r="J423" s="43"/>
      <c r="K423" s="41"/>
    </row>
    <row r="424" spans="1:11" ht="12" customHeight="1">
      <c r="A424" s="58"/>
      <c r="B424" s="13" t="str">
        <f t="shared" ref="B424:D427" si="178">IF($E424&gt;0,B423,"")</f>
        <v/>
      </c>
      <c r="C424" s="14" t="str">
        <f t="shared" si="178"/>
        <v/>
      </c>
      <c r="D424" s="14" t="str">
        <f t="shared" si="178"/>
        <v/>
      </c>
      <c r="E424" s="15"/>
      <c r="F424" s="16"/>
      <c r="G424" s="17"/>
      <c r="H424" s="25" t="str">
        <f t="shared" si="176"/>
        <v/>
      </c>
      <c r="I424" s="44">
        <f t="shared" ref="I424" si="179">I420+2</f>
        <v>16</v>
      </c>
      <c r="J424" s="42" t="str">
        <f>J420</f>
        <v>周四</v>
      </c>
      <c r="K424" s="40" t="s">
        <v>1134</v>
      </c>
    </row>
    <row r="425" spans="1:11" ht="12" customHeight="1">
      <c r="A425" s="58"/>
      <c r="B425" s="13" t="str">
        <f t="shared" si="178"/>
        <v/>
      </c>
      <c r="C425" s="14" t="str">
        <f t="shared" si="178"/>
        <v/>
      </c>
      <c r="D425" s="14" t="str">
        <f t="shared" si="178"/>
        <v/>
      </c>
      <c r="E425" s="15"/>
      <c r="F425" s="16"/>
      <c r="G425" s="17"/>
      <c r="H425" s="25" t="str">
        <f t="shared" si="176"/>
        <v/>
      </c>
      <c r="I425" s="44"/>
      <c r="J425" s="43"/>
      <c r="K425" s="41"/>
    </row>
    <row r="426" spans="1:11" ht="12" customHeight="1">
      <c r="A426" s="58"/>
      <c r="B426" s="13" t="str">
        <f t="shared" si="178"/>
        <v/>
      </c>
      <c r="C426" s="14" t="str">
        <f t="shared" si="178"/>
        <v/>
      </c>
      <c r="D426" s="14" t="str">
        <f t="shared" si="178"/>
        <v/>
      </c>
      <c r="E426" s="15"/>
      <c r="F426" s="16"/>
      <c r="G426" s="17"/>
      <c r="H426" s="25" t="str">
        <f t="shared" si="176"/>
        <v/>
      </c>
      <c r="I426" s="44">
        <v>13</v>
      </c>
      <c r="J426" s="42" t="s">
        <v>373</v>
      </c>
      <c r="K426" s="40" t="s">
        <v>1133</v>
      </c>
    </row>
    <row r="427" spans="1:11" ht="12" customHeight="1">
      <c r="A427" s="59"/>
      <c r="B427" s="18" t="str">
        <f t="shared" si="178"/>
        <v/>
      </c>
      <c r="C427" s="19" t="str">
        <f t="shared" si="178"/>
        <v/>
      </c>
      <c r="D427" s="19" t="str">
        <f t="shared" si="178"/>
        <v/>
      </c>
      <c r="E427" s="20"/>
      <c r="F427" s="21"/>
      <c r="G427" s="22"/>
      <c r="H427" s="26" t="str">
        <f t="shared" si="176"/>
        <v/>
      </c>
      <c r="I427" s="44"/>
      <c r="J427" s="43"/>
      <c r="K427" s="41"/>
    </row>
    <row r="428" spans="1:11" ht="12" customHeight="1">
      <c r="A428" s="57">
        <v>1810</v>
      </c>
      <c r="B428" s="8" t="s">
        <v>36</v>
      </c>
      <c r="C428" s="9">
        <v>4</v>
      </c>
      <c r="D428" s="9">
        <v>2018</v>
      </c>
      <c r="E428" s="10" t="s">
        <v>239</v>
      </c>
      <c r="F428" s="11" t="s">
        <v>1090</v>
      </c>
      <c r="G428" s="12">
        <v>27</v>
      </c>
      <c r="H428" s="24">
        <f t="shared" ref="H428" si="180">SUM(G428:G435)</f>
        <v>117</v>
      </c>
      <c r="I428" s="44">
        <v>14</v>
      </c>
      <c r="J428" s="42" t="s">
        <v>374</v>
      </c>
      <c r="K428" s="40" t="s">
        <v>1135</v>
      </c>
    </row>
    <row r="429" spans="1:11" ht="12" customHeight="1">
      <c r="A429" s="58"/>
      <c r="B429" s="13" t="s">
        <v>36</v>
      </c>
      <c r="C429" s="14">
        <v>4</v>
      </c>
      <c r="D429" s="14">
        <v>2018</v>
      </c>
      <c r="E429" s="15" t="s">
        <v>240</v>
      </c>
      <c r="F429" s="16" t="s">
        <v>753</v>
      </c>
      <c r="G429" s="17">
        <v>30</v>
      </c>
      <c r="H429" s="25">
        <f t="shared" ref="H429:H435" si="181">IF($E429&gt;0,H428,"")</f>
        <v>117</v>
      </c>
      <c r="I429" s="44"/>
      <c r="J429" s="43"/>
      <c r="K429" s="41"/>
    </row>
    <row r="430" spans="1:11" ht="12" customHeight="1">
      <c r="A430" s="58"/>
      <c r="B430" s="13" t="s">
        <v>36</v>
      </c>
      <c r="C430" s="14">
        <v>4</v>
      </c>
      <c r="D430" s="14">
        <v>2018</v>
      </c>
      <c r="E430" s="15" t="s">
        <v>241</v>
      </c>
      <c r="F430" s="16" t="s">
        <v>1091</v>
      </c>
      <c r="G430" s="17">
        <v>30</v>
      </c>
      <c r="H430" s="25">
        <f t="shared" si="181"/>
        <v>117</v>
      </c>
      <c r="I430" s="44">
        <f t="shared" ref="I430" si="182">I428+1</f>
        <v>15</v>
      </c>
      <c r="J430" s="42" t="str">
        <f>J428</f>
        <v>周四</v>
      </c>
      <c r="K430" s="40" t="s">
        <v>1133</v>
      </c>
    </row>
    <row r="431" spans="1:11" ht="12" customHeight="1">
      <c r="A431" s="58"/>
      <c r="B431" s="13" t="s">
        <v>36</v>
      </c>
      <c r="C431" s="14">
        <v>4</v>
      </c>
      <c r="D431" s="14">
        <v>2018</v>
      </c>
      <c r="E431" s="15" t="s">
        <v>242</v>
      </c>
      <c r="F431" s="16" t="s">
        <v>1092</v>
      </c>
      <c r="G431" s="17">
        <v>30</v>
      </c>
      <c r="H431" s="25">
        <f t="shared" si="181"/>
        <v>117</v>
      </c>
      <c r="I431" s="44"/>
      <c r="J431" s="43"/>
      <c r="K431" s="41"/>
    </row>
    <row r="432" spans="1:11" ht="12" customHeight="1">
      <c r="A432" s="58"/>
      <c r="B432" s="13"/>
      <c r="C432" s="14"/>
      <c r="D432" s="14"/>
      <c r="E432" s="15"/>
      <c r="F432" s="16"/>
      <c r="G432" s="17"/>
      <c r="H432" s="25" t="str">
        <f t="shared" si="181"/>
        <v/>
      </c>
      <c r="I432" s="44">
        <f t="shared" ref="I432" si="183">I428+2</f>
        <v>16</v>
      </c>
      <c r="J432" s="42" t="str">
        <f>J428</f>
        <v>周四</v>
      </c>
      <c r="K432" s="40" t="s">
        <v>1132</v>
      </c>
    </row>
    <row r="433" spans="1:11" ht="12" customHeight="1">
      <c r="A433" s="58"/>
      <c r="B433" s="13"/>
      <c r="C433" s="14"/>
      <c r="D433" s="14"/>
      <c r="E433" s="15"/>
      <c r="F433" s="16"/>
      <c r="G433" s="17"/>
      <c r="H433" s="25" t="str">
        <f t="shared" si="181"/>
        <v/>
      </c>
      <c r="I433" s="44"/>
      <c r="J433" s="43"/>
      <c r="K433" s="41"/>
    </row>
    <row r="434" spans="1:11" ht="12" customHeight="1">
      <c r="A434" s="58"/>
      <c r="B434" s="13"/>
      <c r="C434" s="14"/>
      <c r="D434" s="14"/>
      <c r="E434" s="15"/>
      <c r="F434" s="16"/>
      <c r="G434" s="17"/>
      <c r="H434" s="25" t="str">
        <f t="shared" si="181"/>
        <v/>
      </c>
      <c r="I434" s="44">
        <v>13</v>
      </c>
      <c r="J434" s="42" t="str">
        <f>J428</f>
        <v>周四</v>
      </c>
      <c r="K434" s="40" t="s">
        <v>1134</v>
      </c>
    </row>
    <row r="435" spans="1:11" ht="12" customHeight="1">
      <c r="A435" s="59"/>
      <c r="B435" s="18"/>
      <c r="C435" s="19"/>
      <c r="D435" s="19"/>
      <c r="E435" s="20"/>
      <c r="F435" s="21"/>
      <c r="G435" s="22"/>
      <c r="H435" s="26" t="str">
        <f t="shared" si="181"/>
        <v/>
      </c>
      <c r="I435" s="44"/>
      <c r="J435" s="43"/>
      <c r="K435" s="41"/>
    </row>
    <row r="436" spans="1:11" ht="12" customHeight="1">
      <c r="A436" s="57">
        <v>1811</v>
      </c>
      <c r="B436" s="8" t="s">
        <v>36</v>
      </c>
      <c r="C436" s="9">
        <v>4</v>
      </c>
      <c r="D436" s="9">
        <v>2018</v>
      </c>
      <c r="E436" s="10" t="s">
        <v>224</v>
      </c>
      <c r="F436" s="11" t="s">
        <v>834</v>
      </c>
      <c r="G436" s="12">
        <v>30</v>
      </c>
      <c r="H436" s="24">
        <f t="shared" ref="H436" si="184">SUM(G436:G443)</f>
        <v>124</v>
      </c>
      <c r="I436" s="44">
        <v>10</v>
      </c>
      <c r="J436" s="42" t="s">
        <v>374</v>
      </c>
      <c r="K436" s="40" t="s">
        <v>1134</v>
      </c>
    </row>
    <row r="437" spans="1:11" ht="12" customHeight="1">
      <c r="A437" s="58"/>
      <c r="B437" s="13" t="str">
        <f t="shared" ref="B437:D443" si="185">IF($E437&gt;0,B436,"")</f>
        <v>信息科学与工程学院</v>
      </c>
      <c r="C437" s="14">
        <f t="shared" si="185"/>
        <v>4</v>
      </c>
      <c r="D437" s="14">
        <f t="shared" si="185"/>
        <v>2018</v>
      </c>
      <c r="E437" s="15" t="s">
        <v>225</v>
      </c>
      <c r="F437" s="16" t="s">
        <v>835</v>
      </c>
      <c r="G437" s="17">
        <v>30</v>
      </c>
      <c r="H437" s="25">
        <f t="shared" ref="H437:H443" si="186">IF($E437&gt;0,H436,"")</f>
        <v>124</v>
      </c>
      <c r="I437" s="44"/>
      <c r="J437" s="43"/>
      <c r="K437" s="41"/>
    </row>
    <row r="438" spans="1:11" ht="12" customHeight="1">
      <c r="A438" s="58"/>
      <c r="B438" s="13" t="str">
        <f t="shared" si="185"/>
        <v>信息科学与工程学院</v>
      </c>
      <c r="C438" s="14">
        <f t="shared" si="185"/>
        <v>4</v>
      </c>
      <c r="D438" s="14">
        <f t="shared" si="185"/>
        <v>2018</v>
      </c>
      <c r="E438" s="15" t="s">
        <v>232</v>
      </c>
      <c r="F438" s="16" t="s">
        <v>1040</v>
      </c>
      <c r="G438" s="17">
        <v>33</v>
      </c>
      <c r="H438" s="25">
        <f t="shared" si="186"/>
        <v>124</v>
      </c>
      <c r="I438" s="44">
        <f t="shared" ref="I438:I462" si="187">I436+1</f>
        <v>11</v>
      </c>
      <c r="J438" s="42" t="str">
        <f>J436</f>
        <v>周四</v>
      </c>
      <c r="K438" s="40" t="s">
        <v>1132</v>
      </c>
    </row>
    <row r="439" spans="1:11" ht="12" customHeight="1">
      <c r="A439" s="58"/>
      <c r="B439" s="13" t="str">
        <f t="shared" si="185"/>
        <v>信息科学与工程学院</v>
      </c>
      <c r="C439" s="14">
        <f t="shared" si="185"/>
        <v>4</v>
      </c>
      <c r="D439" s="14">
        <f t="shared" si="185"/>
        <v>2018</v>
      </c>
      <c r="E439" s="15" t="s">
        <v>233</v>
      </c>
      <c r="F439" s="16" t="s">
        <v>811</v>
      </c>
      <c r="G439" s="17">
        <v>31</v>
      </c>
      <c r="H439" s="25">
        <f t="shared" si="186"/>
        <v>124</v>
      </c>
      <c r="I439" s="44"/>
      <c r="J439" s="43"/>
      <c r="K439" s="41"/>
    </row>
    <row r="440" spans="1:11" ht="12" customHeight="1">
      <c r="A440" s="58"/>
      <c r="B440" s="13" t="str">
        <f t="shared" si="185"/>
        <v/>
      </c>
      <c r="C440" s="14" t="str">
        <f t="shared" si="185"/>
        <v/>
      </c>
      <c r="D440" s="14" t="str">
        <f t="shared" si="185"/>
        <v/>
      </c>
      <c r="E440" s="15"/>
      <c r="F440" s="16"/>
      <c r="G440" s="17"/>
      <c r="H440" s="25" t="str">
        <f t="shared" si="186"/>
        <v/>
      </c>
      <c r="I440" s="44">
        <f t="shared" ref="I440:I464" si="188">I436+2</f>
        <v>12</v>
      </c>
      <c r="J440" s="42" t="str">
        <f>J436</f>
        <v>周四</v>
      </c>
      <c r="K440" s="40" t="s">
        <v>1135</v>
      </c>
    </row>
    <row r="441" spans="1:11" ht="12" customHeight="1">
      <c r="A441" s="58"/>
      <c r="B441" s="13" t="str">
        <f t="shared" si="185"/>
        <v/>
      </c>
      <c r="C441" s="14" t="str">
        <f t="shared" si="185"/>
        <v/>
      </c>
      <c r="D441" s="14" t="str">
        <f t="shared" si="185"/>
        <v/>
      </c>
      <c r="E441" s="15"/>
      <c r="F441" s="16"/>
      <c r="G441" s="17"/>
      <c r="H441" s="25" t="str">
        <f t="shared" si="186"/>
        <v/>
      </c>
      <c r="I441" s="44"/>
      <c r="J441" s="43"/>
      <c r="K441" s="41"/>
    </row>
    <row r="442" spans="1:11" ht="12" customHeight="1">
      <c r="A442" s="58"/>
      <c r="B442" s="13" t="str">
        <f t="shared" si="185"/>
        <v/>
      </c>
      <c r="C442" s="14" t="str">
        <f t="shared" si="185"/>
        <v/>
      </c>
      <c r="D442" s="14" t="str">
        <f t="shared" si="185"/>
        <v/>
      </c>
      <c r="E442" s="15"/>
      <c r="F442" s="16"/>
      <c r="G442" s="17"/>
      <c r="H442" s="25" t="str">
        <f t="shared" si="186"/>
        <v/>
      </c>
      <c r="I442" s="44">
        <f t="shared" ref="I442:I466" si="189">I436+3</f>
        <v>13</v>
      </c>
      <c r="J442" s="42" t="str">
        <f>J436</f>
        <v>周四</v>
      </c>
      <c r="K442" s="40" t="s">
        <v>1133</v>
      </c>
    </row>
    <row r="443" spans="1:11" ht="12" customHeight="1">
      <c r="A443" s="59"/>
      <c r="B443" s="18" t="str">
        <f t="shared" si="185"/>
        <v/>
      </c>
      <c r="C443" s="19" t="str">
        <f t="shared" si="185"/>
        <v/>
      </c>
      <c r="D443" s="19" t="str">
        <f t="shared" si="185"/>
        <v/>
      </c>
      <c r="E443" s="20"/>
      <c r="F443" s="21"/>
      <c r="G443" s="22"/>
      <c r="H443" s="26" t="str">
        <f t="shared" si="186"/>
        <v/>
      </c>
      <c r="I443" s="44"/>
      <c r="J443" s="43"/>
      <c r="K443" s="41"/>
    </row>
    <row r="444" spans="1:11" ht="12" customHeight="1">
      <c r="A444" s="57">
        <v>1812</v>
      </c>
      <c r="B444" s="8" t="s">
        <v>36</v>
      </c>
      <c r="C444" s="9">
        <v>4</v>
      </c>
      <c r="D444" s="9">
        <v>2018</v>
      </c>
      <c r="E444" s="10" t="s">
        <v>228</v>
      </c>
      <c r="F444" s="11" t="s">
        <v>831</v>
      </c>
      <c r="G444" s="12">
        <v>33</v>
      </c>
      <c r="H444" s="24">
        <f t="shared" ref="H444" si="190">SUM(G444:G451)</f>
        <v>195</v>
      </c>
      <c r="I444" s="44">
        <v>10</v>
      </c>
      <c r="J444" s="42" t="s">
        <v>374</v>
      </c>
      <c r="K444" s="40" t="s">
        <v>1135</v>
      </c>
    </row>
    <row r="445" spans="1:11" ht="12" customHeight="1">
      <c r="A445" s="58"/>
      <c r="B445" s="13" t="s">
        <v>36</v>
      </c>
      <c r="C445" s="14">
        <v>4</v>
      </c>
      <c r="D445" s="14">
        <v>2018</v>
      </c>
      <c r="E445" s="15" t="s">
        <v>229</v>
      </c>
      <c r="F445" s="16" t="s">
        <v>832</v>
      </c>
      <c r="G445" s="17">
        <v>36</v>
      </c>
      <c r="H445" s="25">
        <f t="shared" ref="H445:H451" si="191">IF($E445&gt;0,H444,"")</f>
        <v>195</v>
      </c>
      <c r="I445" s="44"/>
      <c r="J445" s="43"/>
      <c r="K445" s="41"/>
    </row>
    <row r="446" spans="1:11" ht="12" customHeight="1">
      <c r="A446" s="58"/>
      <c r="B446" s="13" t="s">
        <v>36</v>
      </c>
      <c r="C446" s="14">
        <v>4</v>
      </c>
      <c r="D446" s="14">
        <v>2018</v>
      </c>
      <c r="E446" s="15" t="s">
        <v>230</v>
      </c>
      <c r="F446" s="16" t="s">
        <v>1093</v>
      </c>
      <c r="G446" s="17">
        <v>30</v>
      </c>
      <c r="H446" s="25">
        <f t="shared" si="191"/>
        <v>195</v>
      </c>
      <c r="I446" s="44">
        <f t="shared" si="187"/>
        <v>11</v>
      </c>
      <c r="J446" s="42" t="str">
        <f>J444</f>
        <v>周四</v>
      </c>
      <c r="K446" s="40" t="s">
        <v>1133</v>
      </c>
    </row>
    <row r="447" spans="1:11" ht="12" customHeight="1">
      <c r="A447" s="58"/>
      <c r="B447" s="13" t="s">
        <v>36</v>
      </c>
      <c r="C447" s="14">
        <v>4</v>
      </c>
      <c r="D447" s="14">
        <v>2018</v>
      </c>
      <c r="E447" s="15" t="s">
        <v>231</v>
      </c>
      <c r="F447" s="16" t="s">
        <v>833</v>
      </c>
      <c r="G447" s="17">
        <v>29</v>
      </c>
      <c r="H447" s="25">
        <f t="shared" si="191"/>
        <v>195</v>
      </c>
      <c r="I447" s="44"/>
      <c r="J447" s="43"/>
      <c r="K447" s="41"/>
    </row>
    <row r="448" spans="1:11" ht="12" customHeight="1">
      <c r="A448" s="58"/>
      <c r="B448" s="13" t="s">
        <v>36</v>
      </c>
      <c r="C448" s="14">
        <v>4</v>
      </c>
      <c r="D448" s="14">
        <v>2018</v>
      </c>
      <c r="E448" s="15" t="s">
        <v>226</v>
      </c>
      <c r="F448" s="16" t="s">
        <v>1094</v>
      </c>
      <c r="G448" s="17">
        <v>33</v>
      </c>
      <c r="H448" s="25">
        <f t="shared" si="191"/>
        <v>195</v>
      </c>
      <c r="I448" s="44">
        <f t="shared" si="188"/>
        <v>12</v>
      </c>
      <c r="J448" s="42" t="str">
        <f>J444</f>
        <v>周四</v>
      </c>
      <c r="K448" s="40" t="s">
        <v>1132</v>
      </c>
    </row>
    <row r="449" spans="1:11" ht="12" customHeight="1">
      <c r="A449" s="58"/>
      <c r="B449" s="13" t="s">
        <v>36</v>
      </c>
      <c r="C449" s="14">
        <v>4</v>
      </c>
      <c r="D449" s="14">
        <v>2018</v>
      </c>
      <c r="E449" s="15" t="s">
        <v>227</v>
      </c>
      <c r="F449" s="16" t="s">
        <v>1095</v>
      </c>
      <c r="G449" s="17">
        <v>34</v>
      </c>
      <c r="H449" s="25">
        <f t="shared" si="191"/>
        <v>195</v>
      </c>
      <c r="I449" s="44"/>
      <c r="J449" s="43"/>
      <c r="K449" s="41"/>
    </row>
    <row r="450" spans="1:11" ht="12" customHeight="1">
      <c r="A450" s="58"/>
      <c r="B450" s="13" t="str">
        <f t="shared" ref="B450:D451" si="192">IF($E450&gt;0,B449,"")</f>
        <v/>
      </c>
      <c r="C450" s="14" t="str">
        <f t="shared" si="192"/>
        <v/>
      </c>
      <c r="D450" s="14" t="str">
        <f t="shared" si="192"/>
        <v/>
      </c>
      <c r="E450" s="15"/>
      <c r="F450" s="16"/>
      <c r="G450" s="17"/>
      <c r="H450" s="25" t="str">
        <f t="shared" si="191"/>
        <v/>
      </c>
      <c r="I450" s="44">
        <f t="shared" si="189"/>
        <v>13</v>
      </c>
      <c r="J450" s="42" t="str">
        <f>J444</f>
        <v>周四</v>
      </c>
      <c r="K450" s="40" t="s">
        <v>1134</v>
      </c>
    </row>
    <row r="451" spans="1:11" ht="12" customHeight="1">
      <c r="A451" s="59"/>
      <c r="B451" s="18" t="str">
        <f t="shared" si="192"/>
        <v/>
      </c>
      <c r="C451" s="19" t="str">
        <f t="shared" si="192"/>
        <v/>
      </c>
      <c r="D451" s="19" t="str">
        <f t="shared" si="192"/>
        <v/>
      </c>
      <c r="E451" s="20"/>
      <c r="F451" s="21"/>
      <c r="G451" s="22"/>
      <c r="H451" s="26" t="str">
        <f t="shared" si="191"/>
        <v/>
      </c>
      <c r="I451" s="44"/>
      <c r="J451" s="43"/>
      <c r="K451" s="41"/>
    </row>
    <row r="452" spans="1:11" ht="12" customHeight="1">
      <c r="A452" s="57">
        <v>1813</v>
      </c>
      <c r="B452" s="8" t="s">
        <v>36</v>
      </c>
      <c r="C452" s="9">
        <v>4</v>
      </c>
      <c r="D452" s="9">
        <v>2018</v>
      </c>
      <c r="E452" s="10" t="s">
        <v>243</v>
      </c>
      <c r="F452" s="11" t="s">
        <v>836</v>
      </c>
      <c r="G452" s="12">
        <v>31</v>
      </c>
      <c r="H452" s="24">
        <f t="shared" ref="H452" si="193">SUM(G452:G459)</f>
        <v>131</v>
      </c>
      <c r="I452" s="44">
        <v>14</v>
      </c>
      <c r="J452" s="42" t="s">
        <v>373</v>
      </c>
      <c r="K452" s="40" t="s">
        <v>1135</v>
      </c>
    </row>
    <row r="453" spans="1:11" ht="12" customHeight="1">
      <c r="A453" s="58"/>
      <c r="B453" s="13" t="str">
        <f>IF($E453&gt;0,B452,"")</f>
        <v>信息科学与工程学院</v>
      </c>
      <c r="C453" s="14">
        <f>IF($E453&gt;0,C452,"")</f>
        <v>4</v>
      </c>
      <c r="D453" s="14">
        <f>IF($E453&gt;0,D452,"")</f>
        <v>2018</v>
      </c>
      <c r="E453" s="15" t="s">
        <v>244</v>
      </c>
      <c r="F453" s="16" t="s">
        <v>837</v>
      </c>
      <c r="G453" s="17">
        <v>32</v>
      </c>
      <c r="H453" s="25">
        <f t="shared" ref="H453:H459" si="194">IF($E453&gt;0,H452,"")</f>
        <v>131</v>
      </c>
      <c r="I453" s="44"/>
      <c r="J453" s="43"/>
      <c r="K453" s="41"/>
    </row>
    <row r="454" spans="1:11" ht="12" customHeight="1">
      <c r="A454" s="58"/>
      <c r="B454" s="13" t="s">
        <v>36</v>
      </c>
      <c r="C454" s="14">
        <v>4</v>
      </c>
      <c r="D454" s="14">
        <v>2018</v>
      </c>
      <c r="E454" s="15" t="s">
        <v>245</v>
      </c>
      <c r="F454" s="16" t="s">
        <v>844</v>
      </c>
      <c r="G454" s="17">
        <v>35</v>
      </c>
      <c r="H454" s="25">
        <f t="shared" si="194"/>
        <v>131</v>
      </c>
      <c r="I454" s="44">
        <f t="shared" si="187"/>
        <v>15</v>
      </c>
      <c r="J454" s="42" t="str">
        <f>J452</f>
        <v>周二</v>
      </c>
      <c r="K454" s="40" t="s">
        <v>1133</v>
      </c>
    </row>
    <row r="455" spans="1:11" ht="12" customHeight="1">
      <c r="A455" s="58"/>
      <c r="B455" s="13" t="s">
        <v>36</v>
      </c>
      <c r="C455" s="14">
        <v>4</v>
      </c>
      <c r="D455" s="14">
        <v>2018</v>
      </c>
      <c r="E455" s="15" t="s">
        <v>246</v>
      </c>
      <c r="F455" s="16" t="s">
        <v>845</v>
      </c>
      <c r="G455" s="17">
        <v>33</v>
      </c>
      <c r="H455" s="25">
        <f t="shared" si="194"/>
        <v>131</v>
      </c>
      <c r="I455" s="44"/>
      <c r="J455" s="43"/>
      <c r="K455" s="41"/>
    </row>
    <row r="456" spans="1:11" ht="12" customHeight="1">
      <c r="A456" s="58"/>
      <c r="B456" s="13"/>
      <c r="C456" s="14"/>
      <c r="D456" s="14"/>
      <c r="E456" s="15"/>
      <c r="F456" s="16"/>
      <c r="G456" s="17"/>
      <c r="H456" s="25" t="str">
        <f t="shared" si="194"/>
        <v/>
      </c>
      <c r="I456" s="44">
        <f t="shared" si="188"/>
        <v>16</v>
      </c>
      <c r="J456" s="42" t="str">
        <f>J452</f>
        <v>周二</v>
      </c>
      <c r="K456" s="40" t="s">
        <v>1132</v>
      </c>
    </row>
    <row r="457" spans="1:11" ht="12" customHeight="1">
      <c r="A457" s="58"/>
      <c r="B457" s="13"/>
      <c r="C457" s="14"/>
      <c r="D457" s="14"/>
      <c r="E457" s="15"/>
      <c r="F457" s="16"/>
      <c r="G457" s="17"/>
      <c r="H457" s="25" t="str">
        <f t="shared" si="194"/>
        <v/>
      </c>
      <c r="I457" s="44"/>
      <c r="J457" s="43"/>
      <c r="K457" s="41"/>
    </row>
    <row r="458" spans="1:11" ht="12" customHeight="1">
      <c r="A458" s="58"/>
      <c r="B458" s="13" t="str">
        <f t="shared" ref="B458:D459" si="195">IF($E458&gt;0,B457,"")</f>
        <v/>
      </c>
      <c r="C458" s="14" t="str">
        <f t="shared" si="195"/>
        <v/>
      </c>
      <c r="D458" s="14" t="str">
        <f t="shared" si="195"/>
        <v/>
      </c>
      <c r="E458" s="15"/>
      <c r="F458" s="16"/>
      <c r="G458" s="17"/>
      <c r="H458" s="25" t="str">
        <f t="shared" si="194"/>
        <v/>
      </c>
      <c r="I458" s="44">
        <v>9</v>
      </c>
      <c r="J458" s="42" t="str">
        <f>J452</f>
        <v>周二</v>
      </c>
      <c r="K458" s="40" t="s">
        <v>1132</v>
      </c>
    </row>
    <row r="459" spans="1:11" ht="12" customHeight="1">
      <c r="A459" s="59"/>
      <c r="B459" s="18" t="str">
        <f t="shared" si="195"/>
        <v/>
      </c>
      <c r="C459" s="19" t="str">
        <f t="shared" si="195"/>
        <v/>
      </c>
      <c r="D459" s="19" t="str">
        <f t="shared" si="195"/>
        <v/>
      </c>
      <c r="E459" s="20"/>
      <c r="F459" s="21"/>
      <c r="G459" s="22"/>
      <c r="H459" s="26" t="str">
        <f t="shared" si="194"/>
        <v/>
      </c>
      <c r="I459" s="44"/>
      <c r="J459" s="43"/>
      <c r="K459" s="41"/>
    </row>
    <row r="460" spans="1:11" ht="12" customHeight="1">
      <c r="A460" s="57">
        <v>1814</v>
      </c>
      <c r="B460" s="8" t="s">
        <v>36</v>
      </c>
      <c r="C460" s="9">
        <v>4</v>
      </c>
      <c r="D460" s="9">
        <v>2018</v>
      </c>
      <c r="E460" s="10" t="s">
        <v>236</v>
      </c>
      <c r="F460" s="11" t="s">
        <v>842</v>
      </c>
      <c r="G460" s="12">
        <v>33</v>
      </c>
      <c r="H460" s="24">
        <f t="shared" ref="H460" si="196">SUM(G460:G467)</f>
        <v>98</v>
      </c>
      <c r="I460" s="44">
        <v>10</v>
      </c>
      <c r="J460" s="42" t="s">
        <v>373</v>
      </c>
      <c r="K460" s="40" t="s">
        <v>1135</v>
      </c>
    </row>
    <row r="461" spans="1:11" ht="12" customHeight="1">
      <c r="A461" s="58"/>
      <c r="B461" s="13" t="str">
        <f t="shared" ref="B461:D462" si="197">IF($E461&gt;0,B460,"")</f>
        <v>信息科学与工程学院</v>
      </c>
      <c r="C461" s="14">
        <f t="shared" si="197"/>
        <v>4</v>
      </c>
      <c r="D461" s="14">
        <f t="shared" si="197"/>
        <v>2018</v>
      </c>
      <c r="E461" s="15" t="s">
        <v>237</v>
      </c>
      <c r="F461" s="16" t="s">
        <v>843</v>
      </c>
      <c r="G461" s="17">
        <v>32</v>
      </c>
      <c r="H461" s="25">
        <f t="shared" ref="H461:H467" si="198">IF($E461&gt;0,H460,"")</f>
        <v>98</v>
      </c>
      <c r="I461" s="44"/>
      <c r="J461" s="43"/>
      <c r="K461" s="41"/>
    </row>
    <row r="462" spans="1:11" ht="12" customHeight="1">
      <c r="A462" s="58"/>
      <c r="B462" s="13" t="str">
        <f t="shared" si="197"/>
        <v>信息科学与工程学院</v>
      </c>
      <c r="C462" s="14">
        <f t="shared" si="197"/>
        <v>4</v>
      </c>
      <c r="D462" s="14">
        <f t="shared" si="197"/>
        <v>2018</v>
      </c>
      <c r="E462" s="15" t="s">
        <v>238</v>
      </c>
      <c r="F462" s="16" t="s">
        <v>990</v>
      </c>
      <c r="G462" s="17">
        <v>33</v>
      </c>
      <c r="H462" s="25">
        <f t="shared" si="198"/>
        <v>98</v>
      </c>
      <c r="I462" s="44">
        <f t="shared" si="187"/>
        <v>11</v>
      </c>
      <c r="J462" s="42" t="str">
        <f>J460</f>
        <v>周二</v>
      </c>
      <c r="K462" s="40" t="s">
        <v>1134</v>
      </c>
    </row>
    <row r="463" spans="1:11" ht="12" customHeight="1">
      <c r="A463" s="58"/>
      <c r="B463" s="13"/>
      <c r="C463" s="14"/>
      <c r="D463" s="14"/>
      <c r="E463" s="15"/>
      <c r="F463" s="16"/>
      <c r="G463" s="17"/>
      <c r="H463" s="25" t="str">
        <f t="shared" si="198"/>
        <v/>
      </c>
      <c r="I463" s="44"/>
      <c r="J463" s="43"/>
      <c r="K463" s="41"/>
    </row>
    <row r="464" spans="1:11" ht="12" customHeight="1">
      <c r="A464" s="58"/>
      <c r="B464" s="13"/>
      <c r="C464" s="14"/>
      <c r="D464" s="14"/>
      <c r="E464" s="15"/>
      <c r="F464" s="16"/>
      <c r="G464" s="17"/>
      <c r="H464" s="25" t="str">
        <f t="shared" si="198"/>
        <v/>
      </c>
      <c r="I464" s="44">
        <f t="shared" si="188"/>
        <v>12</v>
      </c>
      <c r="J464" s="42" t="str">
        <f>J460</f>
        <v>周二</v>
      </c>
      <c r="K464" s="40" t="s">
        <v>1133</v>
      </c>
    </row>
    <row r="465" spans="1:11" ht="12" customHeight="1">
      <c r="A465" s="58"/>
      <c r="B465" s="13" t="str">
        <f t="shared" ref="B465:D467" si="199">IF($E465&gt;0,B464,"")</f>
        <v/>
      </c>
      <c r="C465" s="14" t="str">
        <f t="shared" si="199"/>
        <v/>
      </c>
      <c r="D465" s="14" t="str">
        <f t="shared" si="199"/>
        <v/>
      </c>
      <c r="E465" s="15"/>
      <c r="F465" s="16"/>
      <c r="G465" s="17"/>
      <c r="H465" s="25" t="str">
        <f t="shared" si="198"/>
        <v/>
      </c>
      <c r="I465" s="44"/>
      <c r="J465" s="43"/>
      <c r="K465" s="41"/>
    </row>
    <row r="466" spans="1:11" ht="12" customHeight="1">
      <c r="A466" s="58"/>
      <c r="B466" s="13" t="str">
        <f t="shared" si="199"/>
        <v/>
      </c>
      <c r="C466" s="14" t="str">
        <f t="shared" si="199"/>
        <v/>
      </c>
      <c r="D466" s="14" t="str">
        <f t="shared" si="199"/>
        <v/>
      </c>
      <c r="E466" s="15"/>
      <c r="F466" s="16"/>
      <c r="G466" s="17"/>
      <c r="H466" s="25" t="str">
        <f t="shared" si="198"/>
        <v/>
      </c>
      <c r="I466" s="44">
        <f t="shared" si="189"/>
        <v>13</v>
      </c>
      <c r="J466" s="42" t="str">
        <f>J460</f>
        <v>周二</v>
      </c>
      <c r="K466" s="40" t="s">
        <v>1132</v>
      </c>
    </row>
    <row r="467" spans="1:11" ht="12" customHeight="1">
      <c r="A467" s="59"/>
      <c r="B467" s="18" t="str">
        <f t="shared" si="199"/>
        <v/>
      </c>
      <c r="C467" s="19" t="str">
        <f t="shared" si="199"/>
        <v/>
      </c>
      <c r="D467" s="19" t="str">
        <f t="shared" si="199"/>
        <v/>
      </c>
      <c r="E467" s="20"/>
      <c r="F467" s="21"/>
      <c r="G467" s="22"/>
      <c r="H467" s="26" t="str">
        <f t="shared" si="198"/>
        <v/>
      </c>
      <c r="I467" s="44"/>
      <c r="J467" s="43"/>
      <c r="K467" s="41"/>
    </row>
    <row r="468" spans="1:11" ht="12" customHeight="1">
      <c r="A468" s="57">
        <v>1815</v>
      </c>
      <c r="B468" s="8" t="s">
        <v>66</v>
      </c>
      <c r="C468" s="9">
        <v>4</v>
      </c>
      <c r="D468" s="9">
        <v>2018</v>
      </c>
      <c r="E468" s="10" t="s">
        <v>256</v>
      </c>
      <c r="F468" s="11" t="s">
        <v>853</v>
      </c>
      <c r="G468" s="12">
        <v>32</v>
      </c>
      <c r="H468" s="24">
        <f t="shared" ref="H468" si="200">SUM(G468:G475)</f>
        <v>120</v>
      </c>
      <c r="I468" s="44">
        <v>14</v>
      </c>
      <c r="J468" s="42" t="s">
        <v>374</v>
      </c>
      <c r="K468" s="40" t="s">
        <v>1133</v>
      </c>
    </row>
    <row r="469" spans="1:11" ht="12" customHeight="1">
      <c r="A469" s="58"/>
      <c r="B469" s="13" t="str">
        <f t="shared" ref="B469:D472" si="201">IF($E469&gt;0,B468,"")</f>
        <v>药学与生物工程学院</v>
      </c>
      <c r="C469" s="14">
        <f t="shared" si="201"/>
        <v>4</v>
      </c>
      <c r="D469" s="14">
        <f t="shared" si="201"/>
        <v>2018</v>
      </c>
      <c r="E469" s="15" t="s">
        <v>257</v>
      </c>
      <c r="F469" s="16" t="s">
        <v>854</v>
      </c>
      <c r="G469" s="17">
        <v>31</v>
      </c>
      <c r="H469" s="25">
        <f t="shared" ref="H469:H475" si="202">IF($E469&gt;0,H468,"")</f>
        <v>120</v>
      </c>
      <c r="I469" s="44"/>
      <c r="J469" s="43"/>
      <c r="K469" s="41"/>
    </row>
    <row r="470" spans="1:11" ht="12" customHeight="1">
      <c r="A470" s="58"/>
      <c r="B470" s="13" t="str">
        <f t="shared" si="201"/>
        <v>药学与生物工程学院</v>
      </c>
      <c r="C470" s="14">
        <f t="shared" si="201"/>
        <v>4</v>
      </c>
      <c r="D470" s="14">
        <f t="shared" si="201"/>
        <v>2018</v>
      </c>
      <c r="E470" s="15" t="s">
        <v>258</v>
      </c>
      <c r="F470" s="16" t="s">
        <v>1120</v>
      </c>
      <c r="G470" s="17">
        <v>32</v>
      </c>
      <c r="H470" s="25">
        <f t="shared" si="202"/>
        <v>120</v>
      </c>
      <c r="I470" s="44">
        <f t="shared" ref="I470:I486" si="203">I468+1</f>
        <v>15</v>
      </c>
      <c r="J470" s="42" t="str">
        <f>J468</f>
        <v>周四</v>
      </c>
      <c r="K470" s="40" t="s">
        <v>1134</v>
      </c>
    </row>
    <row r="471" spans="1:11" ht="12" customHeight="1">
      <c r="A471" s="58"/>
      <c r="B471" s="13" t="str">
        <f t="shared" si="201"/>
        <v>药学与生物工程学院</v>
      </c>
      <c r="C471" s="14">
        <f t="shared" si="201"/>
        <v>4</v>
      </c>
      <c r="D471" s="14">
        <f t="shared" si="201"/>
        <v>2018</v>
      </c>
      <c r="E471" s="15" t="s">
        <v>247</v>
      </c>
      <c r="F471" s="16" t="s">
        <v>759</v>
      </c>
      <c r="G471" s="17">
        <v>25</v>
      </c>
      <c r="H471" s="25">
        <f t="shared" si="202"/>
        <v>120</v>
      </c>
      <c r="I471" s="44"/>
      <c r="J471" s="43"/>
      <c r="K471" s="41"/>
    </row>
    <row r="472" spans="1:11" ht="12" customHeight="1">
      <c r="A472" s="58"/>
      <c r="B472" s="13" t="str">
        <f t="shared" si="201"/>
        <v/>
      </c>
      <c r="C472" s="14" t="str">
        <f t="shared" si="201"/>
        <v/>
      </c>
      <c r="D472" s="14" t="str">
        <f t="shared" si="201"/>
        <v/>
      </c>
      <c r="E472" s="15"/>
      <c r="F472" s="16"/>
      <c r="G472" s="17"/>
      <c r="H472" s="25" t="str">
        <f t="shared" si="202"/>
        <v/>
      </c>
      <c r="I472" s="44">
        <f t="shared" ref="I472:I488" si="204">I468+2</f>
        <v>16</v>
      </c>
      <c r="J472" s="42" t="str">
        <f>J468</f>
        <v>周四</v>
      </c>
      <c r="K472" s="40" t="s">
        <v>1135</v>
      </c>
    </row>
    <row r="473" spans="1:11" ht="12" customHeight="1">
      <c r="A473" s="58"/>
      <c r="B473" s="13"/>
      <c r="C473" s="14"/>
      <c r="D473" s="14"/>
      <c r="E473" s="15"/>
      <c r="F473" s="16"/>
      <c r="G473" s="17"/>
      <c r="H473" s="25" t="str">
        <f t="shared" si="202"/>
        <v/>
      </c>
      <c r="I473" s="44"/>
      <c r="J473" s="43"/>
      <c r="K473" s="41"/>
    </row>
    <row r="474" spans="1:11" ht="12" customHeight="1">
      <c r="A474" s="58"/>
      <c r="B474" s="13"/>
      <c r="C474" s="14"/>
      <c r="D474" s="14"/>
      <c r="E474" s="15"/>
      <c r="F474" s="16"/>
      <c r="G474" s="17"/>
      <c r="H474" s="25" t="str">
        <f t="shared" si="202"/>
        <v/>
      </c>
      <c r="I474" s="44">
        <v>13</v>
      </c>
      <c r="J474" s="42" t="s">
        <v>374</v>
      </c>
      <c r="K474" s="40" t="s">
        <v>1132</v>
      </c>
    </row>
    <row r="475" spans="1:11" ht="12" customHeight="1">
      <c r="A475" s="59"/>
      <c r="B475" s="18" t="str">
        <f>IF($E475&gt;0,B474,"")</f>
        <v/>
      </c>
      <c r="C475" s="19" t="str">
        <f>IF($E475&gt;0,C474,"")</f>
        <v/>
      </c>
      <c r="D475" s="19" t="str">
        <f>IF($E475&gt;0,D474,"")</f>
        <v/>
      </c>
      <c r="E475" s="20"/>
      <c r="F475" s="21"/>
      <c r="G475" s="22"/>
      <c r="H475" s="26" t="str">
        <f t="shared" si="202"/>
        <v/>
      </c>
      <c r="I475" s="44"/>
      <c r="J475" s="43"/>
      <c r="K475" s="41"/>
    </row>
    <row r="476" spans="1:11" ht="12" customHeight="1">
      <c r="A476" s="57">
        <v>1816</v>
      </c>
      <c r="B476" s="8" t="s">
        <v>66</v>
      </c>
      <c r="C476" s="9">
        <v>4</v>
      </c>
      <c r="D476" s="9">
        <v>2018</v>
      </c>
      <c r="E476" s="10" t="s">
        <v>260</v>
      </c>
      <c r="F476" s="11" t="s">
        <v>758</v>
      </c>
      <c r="G476" s="12">
        <v>29</v>
      </c>
      <c r="H476" s="24">
        <f t="shared" ref="H476" si="205">SUM(G476:G483)</f>
        <v>157</v>
      </c>
      <c r="I476" s="44">
        <v>10</v>
      </c>
      <c r="J476" s="42" t="s">
        <v>374</v>
      </c>
      <c r="K476" s="40" t="s">
        <v>1135</v>
      </c>
    </row>
    <row r="477" spans="1:11" ht="12" customHeight="1">
      <c r="A477" s="58"/>
      <c r="B477" s="13" t="str">
        <f t="shared" ref="B477:D478" si="206">IF($E477&gt;0,B476,"")</f>
        <v>药学与生物工程学院</v>
      </c>
      <c r="C477" s="14">
        <f t="shared" si="206"/>
        <v>4</v>
      </c>
      <c r="D477" s="14">
        <f t="shared" si="206"/>
        <v>2018</v>
      </c>
      <c r="E477" s="15" t="s">
        <v>248</v>
      </c>
      <c r="F477" s="16" t="s">
        <v>760</v>
      </c>
      <c r="G477" s="17">
        <v>29</v>
      </c>
      <c r="H477" s="25">
        <f t="shared" ref="H477:H483" si="207">IF($E477&gt;0,H476,"")</f>
        <v>157</v>
      </c>
      <c r="I477" s="44"/>
      <c r="J477" s="43"/>
      <c r="K477" s="41"/>
    </row>
    <row r="478" spans="1:11" ht="12" customHeight="1">
      <c r="A478" s="58"/>
      <c r="B478" s="13" t="str">
        <f t="shared" si="206"/>
        <v>药学与生物工程学院</v>
      </c>
      <c r="C478" s="14">
        <f t="shared" si="206"/>
        <v>4</v>
      </c>
      <c r="D478" s="14">
        <f t="shared" si="206"/>
        <v>2018</v>
      </c>
      <c r="E478" s="15" t="s">
        <v>249</v>
      </c>
      <c r="F478" s="16" t="s">
        <v>992</v>
      </c>
      <c r="G478" s="17">
        <v>25</v>
      </c>
      <c r="H478" s="25">
        <f t="shared" si="207"/>
        <v>157</v>
      </c>
      <c r="I478" s="44">
        <f t="shared" si="203"/>
        <v>11</v>
      </c>
      <c r="J478" s="42" t="str">
        <f>J476</f>
        <v>周四</v>
      </c>
      <c r="K478" s="40" t="s">
        <v>1132</v>
      </c>
    </row>
    <row r="479" spans="1:11" ht="12" customHeight="1">
      <c r="A479" s="58"/>
      <c r="B479" s="13" t="s">
        <v>66</v>
      </c>
      <c r="C479" s="14">
        <v>4</v>
      </c>
      <c r="D479" s="14">
        <v>2018</v>
      </c>
      <c r="E479" s="15" t="s">
        <v>253</v>
      </c>
      <c r="F479" s="16" t="s">
        <v>756</v>
      </c>
      <c r="G479" s="17">
        <v>21</v>
      </c>
      <c r="H479" s="25">
        <f t="shared" si="207"/>
        <v>157</v>
      </c>
      <c r="I479" s="44"/>
      <c r="J479" s="43"/>
      <c r="K479" s="41"/>
    </row>
    <row r="480" spans="1:11" ht="12" customHeight="1">
      <c r="A480" s="58"/>
      <c r="B480" s="13" t="s">
        <v>66</v>
      </c>
      <c r="C480" s="14">
        <v>4</v>
      </c>
      <c r="D480" s="14">
        <v>2018</v>
      </c>
      <c r="E480" s="15" t="s">
        <v>254</v>
      </c>
      <c r="F480" s="16" t="s">
        <v>757</v>
      </c>
      <c r="G480" s="17">
        <v>28</v>
      </c>
      <c r="H480" s="25">
        <f t="shared" si="207"/>
        <v>157</v>
      </c>
      <c r="I480" s="44">
        <f t="shared" si="204"/>
        <v>12</v>
      </c>
      <c r="J480" s="42" t="str">
        <f>J476</f>
        <v>周四</v>
      </c>
      <c r="K480" s="40" t="s">
        <v>1133</v>
      </c>
    </row>
    <row r="481" spans="1:11" ht="12" customHeight="1">
      <c r="A481" s="58"/>
      <c r="B481" s="13" t="s">
        <v>66</v>
      </c>
      <c r="C481" s="14">
        <v>4</v>
      </c>
      <c r="D481" s="14">
        <v>2018</v>
      </c>
      <c r="E481" s="15" t="s">
        <v>255</v>
      </c>
      <c r="F481" s="16" t="s">
        <v>1096</v>
      </c>
      <c r="G481" s="17">
        <v>25</v>
      </c>
      <c r="H481" s="25">
        <f t="shared" si="207"/>
        <v>157</v>
      </c>
      <c r="I481" s="44"/>
      <c r="J481" s="43"/>
      <c r="K481" s="41"/>
    </row>
    <row r="482" spans="1:11" ht="12" customHeight="1">
      <c r="A482" s="58"/>
      <c r="B482" s="13" t="str">
        <f t="shared" ref="B482:D483" si="208">IF($E482&gt;0,B481,"")</f>
        <v/>
      </c>
      <c r="C482" s="14" t="str">
        <f t="shared" si="208"/>
        <v/>
      </c>
      <c r="D482" s="14" t="str">
        <f t="shared" si="208"/>
        <v/>
      </c>
      <c r="E482" s="15"/>
      <c r="F482" s="16"/>
      <c r="G482" s="17"/>
      <c r="H482" s="25" t="str">
        <f t="shared" si="207"/>
        <v/>
      </c>
      <c r="I482" s="44">
        <f t="shared" ref="I482:I490" si="209">I476+3</f>
        <v>13</v>
      </c>
      <c r="J482" s="42" t="str">
        <f>J476</f>
        <v>周四</v>
      </c>
      <c r="K482" s="40" t="s">
        <v>1135</v>
      </c>
    </row>
    <row r="483" spans="1:11" ht="12" customHeight="1">
      <c r="A483" s="59"/>
      <c r="B483" s="18" t="str">
        <f t="shared" si="208"/>
        <v/>
      </c>
      <c r="C483" s="19" t="str">
        <f t="shared" si="208"/>
        <v/>
      </c>
      <c r="D483" s="19" t="str">
        <f t="shared" si="208"/>
        <v/>
      </c>
      <c r="E483" s="20"/>
      <c r="F483" s="21"/>
      <c r="G483" s="22"/>
      <c r="H483" s="26" t="str">
        <f t="shared" si="207"/>
        <v/>
      </c>
      <c r="I483" s="44"/>
      <c r="J483" s="43"/>
      <c r="K483" s="41"/>
    </row>
    <row r="484" spans="1:11" ht="12" customHeight="1">
      <c r="A484" s="57">
        <v>1817</v>
      </c>
      <c r="B484" s="8" t="s">
        <v>66</v>
      </c>
      <c r="C484" s="9">
        <v>4</v>
      </c>
      <c r="D484" s="9">
        <v>2018</v>
      </c>
      <c r="E484" s="10" t="s">
        <v>250</v>
      </c>
      <c r="F484" s="11" t="s">
        <v>855</v>
      </c>
      <c r="G484" s="12">
        <v>29</v>
      </c>
      <c r="H484" s="24">
        <f t="shared" ref="H484" si="210">SUM(G484:G491)</f>
        <v>115</v>
      </c>
      <c r="I484" s="44">
        <v>10</v>
      </c>
      <c r="J484" s="42" t="s">
        <v>373</v>
      </c>
      <c r="K484" s="40" t="s">
        <v>1134</v>
      </c>
    </row>
    <row r="485" spans="1:11" ht="12" customHeight="1">
      <c r="A485" s="58"/>
      <c r="B485" s="13" t="str">
        <f t="shared" ref="B485:D491" si="211">IF($E485&gt;0,B484,"")</f>
        <v>药学与生物工程学院</v>
      </c>
      <c r="C485" s="14">
        <f t="shared" si="211"/>
        <v>4</v>
      </c>
      <c r="D485" s="14">
        <f t="shared" si="211"/>
        <v>2018</v>
      </c>
      <c r="E485" s="15" t="s">
        <v>251</v>
      </c>
      <c r="F485" s="16" t="s">
        <v>856</v>
      </c>
      <c r="G485" s="17">
        <v>28</v>
      </c>
      <c r="H485" s="25">
        <f t="shared" ref="H485:H491" si="212">IF($E485&gt;0,H484,"")</f>
        <v>115</v>
      </c>
      <c r="I485" s="44"/>
      <c r="J485" s="43"/>
      <c r="K485" s="41"/>
    </row>
    <row r="486" spans="1:11" ht="12" customHeight="1">
      <c r="A486" s="58"/>
      <c r="B486" s="13" t="str">
        <f t="shared" si="211"/>
        <v>药学与生物工程学院</v>
      </c>
      <c r="C486" s="14">
        <f t="shared" si="211"/>
        <v>4</v>
      </c>
      <c r="D486" s="14">
        <f t="shared" si="211"/>
        <v>2018</v>
      </c>
      <c r="E486" s="15" t="s">
        <v>252</v>
      </c>
      <c r="F486" s="16" t="s">
        <v>1043</v>
      </c>
      <c r="G486" s="17">
        <v>28</v>
      </c>
      <c r="H486" s="25">
        <f t="shared" si="212"/>
        <v>115</v>
      </c>
      <c r="I486" s="44">
        <f t="shared" si="203"/>
        <v>11</v>
      </c>
      <c r="J486" s="42" t="str">
        <f>J484</f>
        <v>周二</v>
      </c>
      <c r="K486" s="40" t="s">
        <v>1132</v>
      </c>
    </row>
    <row r="487" spans="1:11" ht="12" customHeight="1">
      <c r="A487" s="58"/>
      <c r="B487" s="13" t="str">
        <f t="shared" si="211"/>
        <v>药学与生物工程学院</v>
      </c>
      <c r="C487" s="14">
        <f t="shared" si="211"/>
        <v>4</v>
      </c>
      <c r="D487" s="14">
        <f t="shared" si="211"/>
        <v>2018</v>
      </c>
      <c r="E487" s="15" t="s">
        <v>259</v>
      </c>
      <c r="F487" s="16" t="s">
        <v>761</v>
      </c>
      <c r="G487" s="17">
        <v>30</v>
      </c>
      <c r="H487" s="25">
        <f t="shared" si="212"/>
        <v>115</v>
      </c>
      <c r="I487" s="44"/>
      <c r="J487" s="43"/>
      <c r="K487" s="41"/>
    </row>
    <row r="488" spans="1:11" ht="12" customHeight="1">
      <c r="A488" s="58"/>
      <c r="B488" s="13" t="str">
        <f t="shared" si="211"/>
        <v/>
      </c>
      <c r="C488" s="14" t="str">
        <f t="shared" si="211"/>
        <v/>
      </c>
      <c r="D488" s="14" t="str">
        <f t="shared" si="211"/>
        <v/>
      </c>
      <c r="E488" s="15"/>
      <c r="F488" s="16"/>
      <c r="G488" s="17"/>
      <c r="H488" s="25" t="str">
        <f t="shared" si="212"/>
        <v/>
      </c>
      <c r="I488" s="44">
        <f t="shared" si="204"/>
        <v>12</v>
      </c>
      <c r="J488" s="42" t="str">
        <f>J484</f>
        <v>周二</v>
      </c>
      <c r="K488" s="40" t="s">
        <v>1133</v>
      </c>
    </row>
    <row r="489" spans="1:11" ht="12" customHeight="1">
      <c r="A489" s="58"/>
      <c r="B489" s="13" t="str">
        <f t="shared" si="211"/>
        <v/>
      </c>
      <c r="C489" s="14" t="str">
        <f t="shared" si="211"/>
        <v/>
      </c>
      <c r="D489" s="14" t="str">
        <f t="shared" si="211"/>
        <v/>
      </c>
      <c r="E489" s="15"/>
      <c r="F489" s="16"/>
      <c r="G489" s="17"/>
      <c r="H489" s="25" t="str">
        <f t="shared" si="212"/>
        <v/>
      </c>
      <c r="I489" s="44"/>
      <c r="J489" s="43"/>
      <c r="K489" s="41"/>
    </row>
    <row r="490" spans="1:11" ht="12" customHeight="1">
      <c r="A490" s="58"/>
      <c r="B490" s="13" t="str">
        <f t="shared" si="211"/>
        <v/>
      </c>
      <c r="C490" s="14" t="str">
        <f t="shared" si="211"/>
        <v/>
      </c>
      <c r="D490" s="14" t="str">
        <f t="shared" si="211"/>
        <v/>
      </c>
      <c r="E490" s="15"/>
      <c r="F490" s="16"/>
      <c r="G490" s="17"/>
      <c r="H490" s="25" t="str">
        <f t="shared" si="212"/>
        <v/>
      </c>
      <c r="I490" s="44">
        <f t="shared" si="209"/>
        <v>13</v>
      </c>
      <c r="J490" s="42" t="str">
        <f>J484</f>
        <v>周二</v>
      </c>
      <c r="K490" s="40" t="s">
        <v>1135</v>
      </c>
    </row>
    <row r="491" spans="1:11" ht="12" customHeight="1">
      <c r="A491" s="59"/>
      <c r="B491" s="18" t="str">
        <f t="shared" si="211"/>
        <v/>
      </c>
      <c r="C491" s="19" t="str">
        <f t="shared" si="211"/>
        <v/>
      </c>
      <c r="D491" s="19" t="str">
        <f t="shared" si="211"/>
        <v/>
      </c>
      <c r="E491" s="20"/>
      <c r="F491" s="21"/>
      <c r="G491" s="22"/>
      <c r="H491" s="26" t="str">
        <f t="shared" si="212"/>
        <v/>
      </c>
      <c r="I491" s="44"/>
      <c r="J491" s="43"/>
      <c r="K491" s="41"/>
    </row>
    <row r="492" spans="1:11" ht="12" customHeight="1">
      <c r="A492" s="57">
        <v>1818</v>
      </c>
      <c r="B492" s="8" t="s">
        <v>81</v>
      </c>
      <c r="C492" s="9">
        <v>4</v>
      </c>
      <c r="D492" s="9">
        <v>2018</v>
      </c>
      <c r="E492" s="10" t="s">
        <v>270</v>
      </c>
      <c r="F492" s="11" t="s">
        <v>863</v>
      </c>
      <c r="G492" s="12">
        <v>34</v>
      </c>
      <c r="H492" s="24">
        <f t="shared" ref="H492" si="213">SUM(G492:G499)</f>
        <v>177</v>
      </c>
      <c r="I492" s="44">
        <v>14</v>
      </c>
      <c r="J492" s="42" t="s">
        <v>374</v>
      </c>
      <c r="K492" s="40" t="s">
        <v>1135</v>
      </c>
    </row>
    <row r="493" spans="1:11" ht="12" customHeight="1">
      <c r="A493" s="58"/>
      <c r="B493" s="13" t="str">
        <f t="shared" ref="B493:D499" si="214">IF($E493&gt;0,B492,"")</f>
        <v>文学与新闻传播学院</v>
      </c>
      <c r="C493" s="14">
        <f t="shared" si="214"/>
        <v>4</v>
      </c>
      <c r="D493" s="14">
        <f t="shared" si="214"/>
        <v>2018</v>
      </c>
      <c r="E493" s="15" t="s">
        <v>271</v>
      </c>
      <c r="F493" s="16" t="s">
        <v>864</v>
      </c>
      <c r="G493" s="17">
        <v>36</v>
      </c>
      <c r="H493" s="25">
        <f t="shared" ref="H493:H499" si="215">IF($E493&gt;0,H492,"")</f>
        <v>177</v>
      </c>
      <c r="I493" s="44"/>
      <c r="J493" s="43"/>
      <c r="K493" s="41"/>
    </row>
    <row r="494" spans="1:11" ht="12" customHeight="1">
      <c r="A494" s="58"/>
      <c r="B494" s="13" t="str">
        <f t="shared" si="214"/>
        <v>文学与新闻传播学院</v>
      </c>
      <c r="C494" s="14">
        <f t="shared" si="214"/>
        <v>4</v>
      </c>
      <c r="D494" s="14">
        <f t="shared" si="214"/>
        <v>2018</v>
      </c>
      <c r="E494" s="15" t="s">
        <v>272</v>
      </c>
      <c r="F494" s="16" t="s">
        <v>1097</v>
      </c>
      <c r="G494" s="17">
        <v>33</v>
      </c>
      <c r="H494" s="25">
        <f t="shared" si="215"/>
        <v>177</v>
      </c>
      <c r="I494" s="44">
        <f t="shared" ref="I494:I510" si="216">I492+1</f>
        <v>15</v>
      </c>
      <c r="J494" s="42" t="str">
        <f>J492</f>
        <v>周四</v>
      </c>
      <c r="K494" s="40" t="s">
        <v>1133</v>
      </c>
    </row>
    <row r="495" spans="1:11" ht="12" customHeight="1">
      <c r="A495" s="58"/>
      <c r="B495" s="13" t="str">
        <f t="shared" si="214"/>
        <v>文学与新闻传播学院</v>
      </c>
      <c r="C495" s="14">
        <f t="shared" si="214"/>
        <v>4</v>
      </c>
      <c r="D495" s="14">
        <f t="shared" si="214"/>
        <v>2018</v>
      </c>
      <c r="E495" s="15" t="s">
        <v>273</v>
      </c>
      <c r="F495" s="16" t="s">
        <v>865</v>
      </c>
      <c r="G495" s="17">
        <v>35</v>
      </c>
      <c r="H495" s="25">
        <f t="shared" si="215"/>
        <v>177</v>
      </c>
      <c r="I495" s="44"/>
      <c r="J495" s="43"/>
      <c r="K495" s="41"/>
    </row>
    <row r="496" spans="1:11" ht="12" customHeight="1">
      <c r="A496" s="58"/>
      <c r="B496" s="13" t="str">
        <f t="shared" si="214"/>
        <v>文学与新闻传播学院</v>
      </c>
      <c r="C496" s="14">
        <f t="shared" si="214"/>
        <v>4</v>
      </c>
      <c r="D496" s="14">
        <f t="shared" si="214"/>
        <v>2018</v>
      </c>
      <c r="E496" s="15" t="s">
        <v>269</v>
      </c>
      <c r="F496" s="16" t="s">
        <v>767</v>
      </c>
      <c r="G496" s="17">
        <v>39</v>
      </c>
      <c r="H496" s="25">
        <f t="shared" si="215"/>
        <v>177</v>
      </c>
      <c r="I496" s="44">
        <f t="shared" ref="I496:I512" si="217">I492+2</f>
        <v>16</v>
      </c>
      <c r="J496" s="42" t="str">
        <f>J492</f>
        <v>周四</v>
      </c>
      <c r="K496" s="40" t="s">
        <v>1134</v>
      </c>
    </row>
    <row r="497" spans="1:11" ht="12" customHeight="1">
      <c r="A497" s="58"/>
      <c r="B497" s="13" t="str">
        <f t="shared" si="214"/>
        <v/>
      </c>
      <c r="C497" s="14" t="str">
        <f t="shared" si="214"/>
        <v/>
      </c>
      <c r="D497" s="14" t="str">
        <f t="shared" si="214"/>
        <v/>
      </c>
      <c r="E497" s="15"/>
      <c r="F497" s="16"/>
      <c r="G497" s="17"/>
      <c r="H497" s="25" t="str">
        <f t="shared" si="215"/>
        <v/>
      </c>
      <c r="I497" s="44"/>
      <c r="J497" s="43"/>
      <c r="K497" s="41"/>
    </row>
    <row r="498" spans="1:11" ht="12" customHeight="1">
      <c r="A498" s="58"/>
      <c r="B498" s="13" t="str">
        <f t="shared" si="214"/>
        <v/>
      </c>
      <c r="C498" s="14" t="str">
        <f t="shared" si="214"/>
        <v/>
      </c>
      <c r="D498" s="14" t="str">
        <f t="shared" si="214"/>
        <v/>
      </c>
      <c r="E498" s="15"/>
      <c r="F498" s="16"/>
      <c r="G498" s="17"/>
      <c r="H498" s="25" t="str">
        <f t="shared" si="215"/>
        <v/>
      </c>
      <c r="I498" s="44">
        <v>9</v>
      </c>
      <c r="J498" s="42" t="str">
        <f>J492</f>
        <v>周四</v>
      </c>
      <c r="K498" s="40" t="s">
        <v>1132</v>
      </c>
    </row>
    <row r="499" spans="1:11" ht="12" customHeight="1">
      <c r="A499" s="59"/>
      <c r="B499" s="18" t="str">
        <f t="shared" si="214"/>
        <v/>
      </c>
      <c r="C499" s="19" t="str">
        <f t="shared" si="214"/>
        <v/>
      </c>
      <c r="D499" s="19" t="str">
        <f t="shared" si="214"/>
        <v/>
      </c>
      <c r="E499" s="20"/>
      <c r="F499" s="21"/>
      <c r="G499" s="22"/>
      <c r="H499" s="26" t="str">
        <f t="shared" si="215"/>
        <v/>
      </c>
      <c r="I499" s="44"/>
      <c r="J499" s="43"/>
      <c r="K499" s="41"/>
    </row>
    <row r="500" spans="1:11" ht="12" customHeight="1">
      <c r="A500" s="57">
        <v>1819</v>
      </c>
      <c r="B500" s="8" t="s">
        <v>380</v>
      </c>
      <c r="C500" s="9">
        <v>4</v>
      </c>
      <c r="D500" s="9">
        <v>2018</v>
      </c>
      <c r="E500" s="10" t="s">
        <v>261</v>
      </c>
      <c r="F500" s="11" t="s">
        <v>860</v>
      </c>
      <c r="G500" s="12">
        <v>27</v>
      </c>
      <c r="H500" s="24">
        <f t="shared" ref="H500" si="218">SUM(G500:G507)</f>
        <v>108</v>
      </c>
      <c r="I500" s="44">
        <v>10</v>
      </c>
      <c r="J500" s="42" t="s">
        <v>373</v>
      </c>
      <c r="K500" s="40" t="s">
        <v>1134</v>
      </c>
    </row>
    <row r="501" spans="1:11" ht="12" customHeight="1">
      <c r="A501" s="58"/>
      <c r="B501" s="13" t="str">
        <f t="shared" ref="B501:D503" si="219">IF($E501&gt;0,B500,"")</f>
        <v>文学与新闻传播学院</v>
      </c>
      <c r="C501" s="14">
        <f t="shared" si="219"/>
        <v>4</v>
      </c>
      <c r="D501" s="14">
        <f t="shared" si="219"/>
        <v>2018</v>
      </c>
      <c r="E501" s="15" t="s">
        <v>262</v>
      </c>
      <c r="F501" s="16" t="s">
        <v>861</v>
      </c>
      <c r="G501" s="17">
        <v>28</v>
      </c>
      <c r="H501" s="25">
        <f t="shared" ref="H501:H507" si="220">IF($E501&gt;0,H500,"")</f>
        <v>108</v>
      </c>
      <c r="I501" s="44"/>
      <c r="J501" s="43"/>
      <c r="K501" s="41"/>
    </row>
    <row r="502" spans="1:11" ht="12" customHeight="1">
      <c r="A502" s="58"/>
      <c r="B502" s="13" t="str">
        <f t="shared" si="219"/>
        <v>文学与新闻传播学院</v>
      </c>
      <c r="C502" s="14">
        <f t="shared" si="219"/>
        <v>4</v>
      </c>
      <c r="D502" s="14">
        <f t="shared" si="219"/>
        <v>2018</v>
      </c>
      <c r="E502" s="15" t="s">
        <v>263</v>
      </c>
      <c r="F502" s="16" t="s">
        <v>994</v>
      </c>
      <c r="G502" s="17">
        <v>26</v>
      </c>
      <c r="H502" s="25">
        <f t="shared" si="220"/>
        <v>108</v>
      </c>
      <c r="I502" s="44">
        <f t="shared" si="216"/>
        <v>11</v>
      </c>
      <c r="J502" s="42" t="str">
        <f>J500</f>
        <v>周二</v>
      </c>
      <c r="K502" s="40" t="s">
        <v>1132</v>
      </c>
    </row>
    <row r="503" spans="1:11" ht="12" customHeight="1">
      <c r="A503" s="58"/>
      <c r="B503" s="13" t="str">
        <f t="shared" si="219"/>
        <v>文学与新闻传播学院</v>
      </c>
      <c r="C503" s="14">
        <f t="shared" si="219"/>
        <v>4</v>
      </c>
      <c r="D503" s="14">
        <f t="shared" si="219"/>
        <v>2018</v>
      </c>
      <c r="E503" s="15" t="s">
        <v>264</v>
      </c>
      <c r="F503" s="16" t="s">
        <v>862</v>
      </c>
      <c r="G503" s="17">
        <v>27</v>
      </c>
      <c r="H503" s="25">
        <f t="shared" si="220"/>
        <v>108</v>
      </c>
      <c r="I503" s="44"/>
      <c r="J503" s="43"/>
      <c r="K503" s="41"/>
    </row>
    <row r="504" spans="1:11" ht="12" customHeight="1">
      <c r="A504" s="58"/>
      <c r="B504" s="13"/>
      <c r="C504" s="14"/>
      <c r="D504" s="14"/>
      <c r="E504" s="15"/>
      <c r="F504" s="16"/>
      <c r="G504" s="17"/>
      <c r="H504" s="25" t="str">
        <f t="shared" si="220"/>
        <v/>
      </c>
      <c r="I504" s="44">
        <f t="shared" si="217"/>
        <v>12</v>
      </c>
      <c r="J504" s="42" t="str">
        <f>J500</f>
        <v>周二</v>
      </c>
      <c r="K504" s="40" t="s">
        <v>1133</v>
      </c>
    </row>
    <row r="505" spans="1:11" ht="12" customHeight="1">
      <c r="A505" s="58"/>
      <c r="B505" s="13" t="str">
        <f t="shared" ref="B505:D507" si="221">IF($E505&gt;0,B504,"")</f>
        <v/>
      </c>
      <c r="C505" s="14" t="str">
        <f t="shared" si="221"/>
        <v/>
      </c>
      <c r="D505" s="14" t="str">
        <f t="shared" si="221"/>
        <v/>
      </c>
      <c r="E505" s="15"/>
      <c r="F505" s="16"/>
      <c r="G505" s="17"/>
      <c r="H505" s="25" t="str">
        <f t="shared" si="220"/>
        <v/>
      </c>
      <c r="I505" s="44"/>
      <c r="J505" s="43"/>
      <c r="K505" s="41"/>
    </row>
    <row r="506" spans="1:11" ht="12" customHeight="1">
      <c r="A506" s="58"/>
      <c r="B506" s="13" t="str">
        <f t="shared" si="221"/>
        <v/>
      </c>
      <c r="C506" s="14" t="str">
        <f t="shared" si="221"/>
        <v/>
      </c>
      <c r="D506" s="14" t="str">
        <f t="shared" si="221"/>
        <v/>
      </c>
      <c r="E506" s="15"/>
      <c r="F506" s="16"/>
      <c r="G506" s="17"/>
      <c r="H506" s="25" t="str">
        <f t="shared" si="220"/>
        <v/>
      </c>
      <c r="I506" s="44">
        <f t="shared" ref="I506:I514" si="222">I500+3</f>
        <v>13</v>
      </c>
      <c r="J506" s="42" t="str">
        <f>J500</f>
        <v>周二</v>
      </c>
      <c r="K506" s="40" t="s">
        <v>1135</v>
      </c>
    </row>
    <row r="507" spans="1:11" ht="12" customHeight="1">
      <c r="A507" s="59"/>
      <c r="B507" s="18" t="str">
        <f t="shared" si="221"/>
        <v/>
      </c>
      <c r="C507" s="19" t="str">
        <f t="shared" si="221"/>
        <v/>
      </c>
      <c r="D507" s="19" t="str">
        <f t="shared" si="221"/>
        <v/>
      </c>
      <c r="E507" s="20"/>
      <c r="F507" s="21"/>
      <c r="G507" s="22"/>
      <c r="H507" s="26" t="str">
        <f t="shared" si="220"/>
        <v/>
      </c>
      <c r="I507" s="44"/>
      <c r="J507" s="43"/>
      <c r="K507" s="41"/>
    </row>
    <row r="508" spans="1:11" ht="12" customHeight="1">
      <c r="A508" s="57">
        <v>1820</v>
      </c>
      <c r="B508" s="8" t="s">
        <v>81</v>
      </c>
      <c r="C508" s="9">
        <v>4</v>
      </c>
      <c r="D508" s="9">
        <v>2018</v>
      </c>
      <c r="E508" s="10" t="s">
        <v>265</v>
      </c>
      <c r="F508" s="11" t="s">
        <v>866</v>
      </c>
      <c r="G508" s="12">
        <v>29</v>
      </c>
      <c r="H508" s="24">
        <f t="shared" ref="H508" si="223">SUM(G508:G515)</f>
        <v>112</v>
      </c>
      <c r="I508" s="44">
        <v>10</v>
      </c>
      <c r="J508" s="42" t="s">
        <v>374</v>
      </c>
      <c r="K508" s="40" t="s">
        <v>1134</v>
      </c>
    </row>
    <row r="509" spans="1:11" ht="12" customHeight="1">
      <c r="A509" s="58"/>
      <c r="B509" s="13" t="str">
        <f t="shared" ref="B509:D515" si="224">IF($E509&gt;0,B508,"")</f>
        <v>文学与新闻传播学院</v>
      </c>
      <c r="C509" s="14">
        <f t="shared" si="224"/>
        <v>4</v>
      </c>
      <c r="D509" s="14">
        <f t="shared" si="224"/>
        <v>2018</v>
      </c>
      <c r="E509" s="15" t="s">
        <v>266</v>
      </c>
      <c r="F509" s="16" t="s">
        <v>867</v>
      </c>
      <c r="G509" s="17">
        <v>29</v>
      </c>
      <c r="H509" s="25">
        <f t="shared" ref="H509:H515" si="225">IF($E509&gt;0,H508,"")</f>
        <v>112</v>
      </c>
      <c r="I509" s="44"/>
      <c r="J509" s="43"/>
      <c r="K509" s="41"/>
    </row>
    <row r="510" spans="1:11" ht="12" customHeight="1">
      <c r="A510" s="58"/>
      <c r="B510" s="13" t="str">
        <f t="shared" si="224"/>
        <v>文学与新闻传播学院</v>
      </c>
      <c r="C510" s="14">
        <f t="shared" si="224"/>
        <v>4</v>
      </c>
      <c r="D510" s="14">
        <f t="shared" si="224"/>
        <v>2018</v>
      </c>
      <c r="E510" s="15" t="s">
        <v>267</v>
      </c>
      <c r="F510" s="16" t="s">
        <v>1047</v>
      </c>
      <c r="G510" s="17">
        <v>28</v>
      </c>
      <c r="H510" s="25">
        <f t="shared" si="225"/>
        <v>112</v>
      </c>
      <c r="I510" s="44">
        <f t="shared" si="216"/>
        <v>11</v>
      </c>
      <c r="J510" s="42" t="str">
        <f>J508</f>
        <v>周四</v>
      </c>
      <c r="K510" s="40" t="s">
        <v>1132</v>
      </c>
    </row>
    <row r="511" spans="1:11" ht="12" customHeight="1">
      <c r="A511" s="58"/>
      <c r="B511" s="13" t="str">
        <f t="shared" si="224"/>
        <v>文学与新闻传播学院</v>
      </c>
      <c r="C511" s="14">
        <f t="shared" si="224"/>
        <v>4</v>
      </c>
      <c r="D511" s="14">
        <f t="shared" si="224"/>
        <v>2018</v>
      </c>
      <c r="E511" s="15" t="s">
        <v>268</v>
      </c>
      <c r="F511" s="16" t="s">
        <v>868</v>
      </c>
      <c r="G511" s="17">
        <v>26</v>
      </c>
      <c r="H511" s="25">
        <f t="shared" si="225"/>
        <v>112</v>
      </c>
      <c r="I511" s="44"/>
      <c r="J511" s="43"/>
      <c r="K511" s="41"/>
    </row>
    <row r="512" spans="1:11" ht="12" customHeight="1">
      <c r="A512" s="58"/>
      <c r="B512" s="13" t="str">
        <f t="shared" si="224"/>
        <v/>
      </c>
      <c r="C512" s="14" t="str">
        <f t="shared" si="224"/>
        <v/>
      </c>
      <c r="D512" s="14" t="str">
        <f t="shared" si="224"/>
        <v/>
      </c>
      <c r="E512" s="15"/>
      <c r="F512" s="16"/>
      <c r="G512" s="17"/>
      <c r="H512" s="25" t="str">
        <f t="shared" si="225"/>
        <v/>
      </c>
      <c r="I512" s="44">
        <f t="shared" si="217"/>
        <v>12</v>
      </c>
      <c r="J512" s="42" t="str">
        <f>J508</f>
        <v>周四</v>
      </c>
      <c r="K512" s="40" t="s">
        <v>1133</v>
      </c>
    </row>
    <row r="513" spans="1:11" ht="12" customHeight="1">
      <c r="A513" s="58"/>
      <c r="B513" s="13" t="str">
        <f t="shared" si="224"/>
        <v/>
      </c>
      <c r="C513" s="14" t="str">
        <f t="shared" si="224"/>
        <v/>
      </c>
      <c r="D513" s="14" t="str">
        <f t="shared" si="224"/>
        <v/>
      </c>
      <c r="E513" s="15"/>
      <c r="F513" s="16"/>
      <c r="G513" s="17"/>
      <c r="H513" s="25" t="str">
        <f t="shared" si="225"/>
        <v/>
      </c>
      <c r="I513" s="44"/>
      <c r="J513" s="43"/>
      <c r="K513" s="41"/>
    </row>
    <row r="514" spans="1:11" ht="12" customHeight="1">
      <c r="A514" s="58"/>
      <c r="B514" s="13" t="str">
        <f t="shared" si="224"/>
        <v/>
      </c>
      <c r="C514" s="14" t="str">
        <f t="shared" si="224"/>
        <v/>
      </c>
      <c r="D514" s="14" t="str">
        <f t="shared" si="224"/>
        <v/>
      </c>
      <c r="E514" s="15"/>
      <c r="F514" s="16"/>
      <c r="G514" s="17"/>
      <c r="H514" s="25" t="str">
        <f t="shared" si="225"/>
        <v/>
      </c>
      <c r="I514" s="44">
        <f t="shared" si="222"/>
        <v>13</v>
      </c>
      <c r="J514" s="42" t="str">
        <f>J508</f>
        <v>周四</v>
      </c>
      <c r="K514" s="40" t="s">
        <v>1135</v>
      </c>
    </row>
    <row r="515" spans="1:11" ht="12" customHeight="1">
      <c r="A515" s="59"/>
      <c r="B515" s="18" t="str">
        <f t="shared" si="224"/>
        <v/>
      </c>
      <c r="C515" s="19" t="str">
        <f t="shared" si="224"/>
        <v/>
      </c>
      <c r="D515" s="19" t="str">
        <f t="shared" si="224"/>
        <v/>
      </c>
      <c r="E515" s="20"/>
      <c r="F515" s="21"/>
      <c r="G515" s="22"/>
      <c r="H515" s="26" t="str">
        <f t="shared" si="225"/>
        <v/>
      </c>
      <c r="I515" s="44"/>
      <c r="J515" s="43"/>
      <c r="K515" s="41"/>
    </row>
    <row r="516" spans="1:11" ht="12" customHeight="1">
      <c r="A516" s="57">
        <v>1821</v>
      </c>
      <c r="B516" s="8" t="s">
        <v>381</v>
      </c>
      <c r="C516" s="9">
        <v>4</v>
      </c>
      <c r="D516" s="9">
        <v>2018</v>
      </c>
      <c r="E516" s="10" t="s">
        <v>281</v>
      </c>
      <c r="F516" s="11" t="s">
        <v>768</v>
      </c>
      <c r="G516" s="12">
        <v>29</v>
      </c>
      <c r="H516" s="24">
        <f t="shared" ref="H516" si="226">SUM(G516:G523)</f>
        <v>114</v>
      </c>
      <c r="I516" s="44">
        <v>10</v>
      </c>
      <c r="J516" s="39" t="s">
        <v>373</v>
      </c>
      <c r="K516" s="40" t="s">
        <v>1135</v>
      </c>
    </row>
    <row r="517" spans="1:11" ht="12" customHeight="1">
      <c r="A517" s="58"/>
      <c r="B517" s="13" t="str">
        <f t="shared" ref="B517:D523" si="227">IF($E517&gt;0,B516,"")</f>
        <v>商学院</v>
      </c>
      <c r="C517" s="14">
        <f t="shared" si="227"/>
        <v>4</v>
      </c>
      <c r="D517" s="14">
        <f t="shared" si="227"/>
        <v>2018</v>
      </c>
      <c r="E517" s="15" t="s">
        <v>282</v>
      </c>
      <c r="F517" s="16" t="s">
        <v>769</v>
      </c>
      <c r="G517" s="17">
        <v>29</v>
      </c>
      <c r="H517" s="25">
        <f t="shared" ref="H517:H523" si="228">IF($E517&gt;0,H516,"")</f>
        <v>114</v>
      </c>
      <c r="I517" s="44"/>
      <c r="J517" s="39" t="s">
        <v>374</v>
      </c>
      <c r="K517" s="41"/>
    </row>
    <row r="518" spans="1:11" ht="12" customHeight="1">
      <c r="A518" s="58"/>
      <c r="B518" s="13" t="str">
        <f t="shared" si="227"/>
        <v>商学院</v>
      </c>
      <c r="C518" s="14">
        <f t="shared" si="227"/>
        <v>4</v>
      </c>
      <c r="D518" s="14">
        <f t="shared" si="227"/>
        <v>2018</v>
      </c>
      <c r="E518" s="15" t="s">
        <v>283</v>
      </c>
      <c r="F518" s="16" t="s">
        <v>1048</v>
      </c>
      <c r="G518" s="17">
        <v>27</v>
      </c>
      <c r="H518" s="25">
        <f t="shared" si="228"/>
        <v>114</v>
      </c>
      <c r="I518" s="44">
        <f t="shared" ref="I518:I542" si="229">I516+1</f>
        <v>11</v>
      </c>
      <c r="J518" s="42" t="str">
        <f>J516</f>
        <v>周二</v>
      </c>
      <c r="K518" s="40" t="s">
        <v>1133</v>
      </c>
    </row>
    <row r="519" spans="1:11" ht="12" customHeight="1">
      <c r="A519" s="58"/>
      <c r="B519" s="13" t="str">
        <f t="shared" si="227"/>
        <v>商学院</v>
      </c>
      <c r="C519" s="14">
        <f t="shared" si="227"/>
        <v>4</v>
      </c>
      <c r="D519" s="14">
        <f t="shared" si="227"/>
        <v>2018</v>
      </c>
      <c r="E519" s="15" t="s">
        <v>284</v>
      </c>
      <c r="F519" s="16" t="s">
        <v>770</v>
      </c>
      <c r="G519" s="17">
        <v>29</v>
      </c>
      <c r="H519" s="25">
        <f t="shared" si="228"/>
        <v>114</v>
      </c>
      <c r="I519" s="44"/>
      <c r="J519" s="43"/>
      <c r="K519" s="41"/>
    </row>
    <row r="520" spans="1:11" ht="12" customHeight="1">
      <c r="A520" s="58"/>
      <c r="B520" s="13" t="str">
        <f t="shared" si="227"/>
        <v/>
      </c>
      <c r="C520" s="14" t="str">
        <f t="shared" si="227"/>
        <v/>
      </c>
      <c r="D520" s="14" t="str">
        <f t="shared" si="227"/>
        <v/>
      </c>
      <c r="E520" s="15"/>
      <c r="F520" s="16"/>
      <c r="G520" s="17"/>
      <c r="H520" s="25" t="str">
        <f t="shared" si="228"/>
        <v/>
      </c>
      <c r="I520" s="44">
        <f t="shared" ref="I520:I544" si="230">I516+2</f>
        <v>12</v>
      </c>
      <c r="J520" s="42" t="str">
        <f>J516</f>
        <v>周二</v>
      </c>
      <c r="K520" s="40" t="s">
        <v>1132</v>
      </c>
    </row>
    <row r="521" spans="1:11" ht="12" customHeight="1">
      <c r="A521" s="58"/>
      <c r="B521" s="13" t="str">
        <f t="shared" si="227"/>
        <v/>
      </c>
      <c r="C521" s="14" t="str">
        <f t="shared" si="227"/>
        <v/>
      </c>
      <c r="D521" s="14" t="str">
        <f t="shared" si="227"/>
        <v/>
      </c>
      <c r="E521" s="15"/>
      <c r="F521" s="16"/>
      <c r="G521" s="17"/>
      <c r="H521" s="25" t="str">
        <f t="shared" si="228"/>
        <v/>
      </c>
      <c r="I521" s="44"/>
      <c r="J521" s="43"/>
      <c r="K521" s="41"/>
    </row>
    <row r="522" spans="1:11" ht="12" customHeight="1">
      <c r="A522" s="58"/>
      <c r="B522" s="13" t="str">
        <f t="shared" si="227"/>
        <v/>
      </c>
      <c r="C522" s="14" t="str">
        <f t="shared" si="227"/>
        <v/>
      </c>
      <c r="D522" s="14" t="str">
        <f t="shared" si="227"/>
        <v/>
      </c>
      <c r="E522" s="15"/>
      <c r="F522" s="16"/>
      <c r="G522" s="17"/>
      <c r="H522" s="25" t="str">
        <f t="shared" si="228"/>
        <v/>
      </c>
      <c r="I522" s="44">
        <f t="shared" ref="I522:I538" si="231">I516+3</f>
        <v>13</v>
      </c>
      <c r="J522" s="42" t="str">
        <f>J516</f>
        <v>周二</v>
      </c>
      <c r="K522" s="40" t="s">
        <v>1134</v>
      </c>
    </row>
    <row r="523" spans="1:11" ht="12" customHeight="1">
      <c r="A523" s="59"/>
      <c r="B523" s="18" t="str">
        <f t="shared" si="227"/>
        <v/>
      </c>
      <c r="C523" s="19" t="str">
        <f t="shared" si="227"/>
        <v/>
      </c>
      <c r="D523" s="19" t="str">
        <f t="shared" si="227"/>
        <v/>
      </c>
      <c r="E523" s="20"/>
      <c r="F523" s="21"/>
      <c r="G523" s="22"/>
      <c r="H523" s="26" t="str">
        <f t="shared" si="228"/>
        <v/>
      </c>
      <c r="I523" s="44"/>
      <c r="J523" s="43"/>
      <c r="K523" s="41"/>
    </row>
    <row r="524" spans="1:11" ht="12" customHeight="1">
      <c r="A524" s="57">
        <v>1822</v>
      </c>
      <c r="B524" s="8" t="s">
        <v>103</v>
      </c>
      <c r="C524" s="9">
        <v>4</v>
      </c>
      <c r="D524" s="9">
        <v>2018</v>
      </c>
      <c r="E524" s="10" t="s">
        <v>295</v>
      </c>
      <c r="F524" s="11" t="s">
        <v>716</v>
      </c>
      <c r="G524" s="12">
        <v>36</v>
      </c>
      <c r="H524" s="24">
        <f t="shared" ref="H524" si="232">SUM(G524:G531)</f>
        <v>118</v>
      </c>
      <c r="I524" s="44">
        <v>10</v>
      </c>
      <c r="J524" s="39" t="s">
        <v>373</v>
      </c>
      <c r="K524" s="40" t="s">
        <v>1134</v>
      </c>
    </row>
    <row r="525" spans="1:11" ht="12" customHeight="1">
      <c r="A525" s="58"/>
      <c r="B525" s="13" t="str">
        <f t="shared" ref="B525:D531" si="233">IF($E525&gt;0,B524,"")</f>
        <v>商学院</v>
      </c>
      <c r="C525" s="14">
        <f t="shared" si="233"/>
        <v>4</v>
      </c>
      <c r="D525" s="14">
        <f t="shared" si="233"/>
        <v>2018</v>
      </c>
      <c r="E525" s="15" t="s">
        <v>296</v>
      </c>
      <c r="F525" s="16" t="s">
        <v>717</v>
      </c>
      <c r="G525" s="17">
        <v>34</v>
      </c>
      <c r="H525" s="25">
        <f t="shared" ref="H525:H531" si="234">IF($E525&gt;0,H524,"")</f>
        <v>118</v>
      </c>
      <c r="I525" s="44"/>
      <c r="J525" s="39" t="s">
        <v>373</v>
      </c>
      <c r="K525" s="41"/>
    </row>
    <row r="526" spans="1:11" ht="12" customHeight="1">
      <c r="A526" s="58"/>
      <c r="B526" s="13" t="str">
        <f t="shared" si="233"/>
        <v>商学院</v>
      </c>
      <c r="C526" s="14">
        <f t="shared" si="233"/>
        <v>4</v>
      </c>
      <c r="D526" s="14">
        <f t="shared" si="233"/>
        <v>2018</v>
      </c>
      <c r="E526" s="15" t="s">
        <v>287</v>
      </c>
      <c r="F526" s="16" t="s">
        <v>1049</v>
      </c>
      <c r="G526" s="17">
        <v>24</v>
      </c>
      <c r="H526" s="25">
        <f t="shared" si="234"/>
        <v>118</v>
      </c>
      <c r="I526" s="44">
        <f t="shared" si="229"/>
        <v>11</v>
      </c>
      <c r="J526" s="42" t="str">
        <f>J524</f>
        <v>周二</v>
      </c>
      <c r="K526" s="40" t="s">
        <v>1132</v>
      </c>
    </row>
    <row r="527" spans="1:11" ht="12" customHeight="1">
      <c r="A527" s="58"/>
      <c r="B527" s="13" t="str">
        <f t="shared" si="233"/>
        <v>商学院</v>
      </c>
      <c r="C527" s="14">
        <f t="shared" si="233"/>
        <v>4</v>
      </c>
      <c r="D527" s="14">
        <f t="shared" si="233"/>
        <v>2018</v>
      </c>
      <c r="E527" s="15" t="s">
        <v>288</v>
      </c>
      <c r="F527" s="16" t="s">
        <v>715</v>
      </c>
      <c r="G527" s="17">
        <v>24</v>
      </c>
      <c r="H527" s="25">
        <f t="shared" si="234"/>
        <v>118</v>
      </c>
      <c r="I527" s="44"/>
      <c r="J527" s="43"/>
      <c r="K527" s="41"/>
    </row>
    <row r="528" spans="1:11" ht="12" customHeight="1">
      <c r="A528" s="58"/>
      <c r="B528" s="13" t="str">
        <f t="shared" si="233"/>
        <v/>
      </c>
      <c r="C528" s="14" t="str">
        <f t="shared" si="233"/>
        <v/>
      </c>
      <c r="D528" s="14" t="str">
        <f t="shared" si="233"/>
        <v/>
      </c>
      <c r="E528" s="15"/>
      <c r="F528" s="16"/>
      <c r="G528" s="17"/>
      <c r="H528" s="25" t="str">
        <f t="shared" si="234"/>
        <v/>
      </c>
      <c r="I528" s="44">
        <f t="shared" si="230"/>
        <v>12</v>
      </c>
      <c r="J528" s="42" t="str">
        <f>J524</f>
        <v>周二</v>
      </c>
      <c r="K528" s="40" t="s">
        <v>1133</v>
      </c>
    </row>
    <row r="529" spans="1:11" ht="12" customHeight="1">
      <c r="A529" s="58"/>
      <c r="B529" s="13" t="str">
        <f t="shared" si="233"/>
        <v/>
      </c>
      <c r="C529" s="14" t="str">
        <f t="shared" si="233"/>
        <v/>
      </c>
      <c r="D529" s="14" t="str">
        <f t="shared" si="233"/>
        <v/>
      </c>
      <c r="E529" s="15"/>
      <c r="F529" s="16"/>
      <c r="G529" s="17"/>
      <c r="H529" s="25" t="str">
        <f t="shared" si="234"/>
        <v/>
      </c>
      <c r="I529" s="44"/>
      <c r="J529" s="43"/>
      <c r="K529" s="41"/>
    </row>
    <row r="530" spans="1:11" ht="12" customHeight="1">
      <c r="A530" s="58"/>
      <c r="B530" s="13" t="str">
        <f t="shared" si="233"/>
        <v/>
      </c>
      <c r="C530" s="14" t="str">
        <f t="shared" si="233"/>
        <v/>
      </c>
      <c r="D530" s="14" t="str">
        <f t="shared" si="233"/>
        <v/>
      </c>
      <c r="E530" s="15"/>
      <c r="F530" s="16"/>
      <c r="G530" s="17"/>
      <c r="H530" s="25" t="str">
        <f t="shared" si="234"/>
        <v/>
      </c>
      <c r="I530" s="44">
        <f t="shared" si="231"/>
        <v>13</v>
      </c>
      <c r="J530" s="42" t="str">
        <f>J524</f>
        <v>周二</v>
      </c>
      <c r="K530" s="40" t="s">
        <v>1135</v>
      </c>
    </row>
    <row r="531" spans="1:11" ht="12" customHeight="1">
      <c r="A531" s="59"/>
      <c r="B531" s="18" t="str">
        <f t="shared" si="233"/>
        <v/>
      </c>
      <c r="C531" s="19" t="str">
        <f t="shared" si="233"/>
        <v/>
      </c>
      <c r="D531" s="19" t="str">
        <f t="shared" si="233"/>
        <v/>
      </c>
      <c r="E531" s="20"/>
      <c r="F531" s="21"/>
      <c r="G531" s="22"/>
      <c r="H531" s="26" t="str">
        <f t="shared" si="234"/>
        <v/>
      </c>
      <c r="I531" s="44"/>
      <c r="J531" s="43"/>
      <c r="K531" s="41"/>
    </row>
    <row r="532" spans="1:11" ht="12" customHeight="1">
      <c r="A532" s="57">
        <v>1823</v>
      </c>
      <c r="B532" s="8" t="s">
        <v>103</v>
      </c>
      <c r="C532" s="9">
        <v>4</v>
      </c>
      <c r="D532" s="9">
        <v>2018</v>
      </c>
      <c r="E532" s="10" t="s">
        <v>291</v>
      </c>
      <c r="F532" s="11" t="s">
        <v>869</v>
      </c>
      <c r="G532" s="12">
        <v>30</v>
      </c>
      <c r="H532" s="24">
        <f t="shared" ref="H532" si="235">SUM(G532:G539)</f>
        <v>112</v>
      </c>
      <c r="I532" s="44">
        <v>10</v>
      </c>
      <c r="J532" s="39" t="s">
        <v>374</v>
      </c>
      <c r="K532" s="40" t="s">
        <v>1134</v>
      </c>
    </row>
    <row r="533" spans="1:11" ht="12" customHeight="1">
      <c r="A533" s="58"/>
      <c r="B533" s="13" t="str">
        <f t="shared" ref="B533:D539" si="236">IF($E533&gt;0,B532,"")</f>
        <v>商学院</v>
      </c>
      <c r="C533" s="14">
        <f t="shared" si="236"/>
        <v>4</v>
      </c>
      <c r="D533" s="14">
        <f t="shared" si="236"/>
        <v>2018</v>
      </c>
      <c r="E533" s="15" t="s">
        <v>292</v>
      </c>
      <c r="F533" s="16" t="s">
        <v>870</v>
      </c>
      <c r="G533" s="17">
        <v>26</v>
      </c>
      <c r="H533" s="25">
        <f t="shared" ref="H533:H539" si="237">IF($E533&gt;0,H532,"")</f>
        <v>112</v>
      </c>
      <c r="I533" s="44"/>
      <c r="J533" s="39" t="s">
        <v>374</v>
      </c>
      <c r="K533" s="41"/>
    </row>
    <row r="534" spans="1:11" ht="12" customHeight="1">
      <c r="A534" s="58"/>
      <c r="B534" s="13" t="str">
        <f t="shared" si="236"/>
        <v>商学院</v>
      </c>
      <c r="C534" s="14">
        <f t="shared" si="236"/>
        <v>4</v>
      </c>
      <c r="D534" s="14">
        <f t="shared" si="236"/>
        <v>2018</v>
      </c>
      <c r="E534" s="15" t="s">
        <v>293</v>
      </c>
      <c r="F534" s="16" t="s">
        <v>1050</v>
      </c>
      <c r="G534" s="17">
        <v>28</v>
      </c>
      <c r="H534" s="25">
        <f t="shared" si="237"/>
        <v>112</v>
      </c>
      <c r="I534" s="44">
        <f t="shared" si="229"/>
        <v>11</v>
      </c>
      <c r="J534" s="42" t="str">
        <f>J532</f>
        <v>周四</v>
      </c>
      <c r="K534" s="40" t="s">
        <v>1132</v>
      </c>
    </row>
    <row r="535" spans="1:11" ht="12" customHeight="1">
      <c r="A535" s="58"/>
      <c r="B535" s="13" t="str">
        <f t="shared" si="236"/>
        <v>商学院</v>
      </c>
      <c r="C535" s="14">
        <f t="shared" si="236"/>
        <v>4</v>
      </c>
      <c r="D535" s="14">
        <f t="shared" si="236"/>
        <v>2018</v>
      </c>
      <c r="E535" s="15" t="s">
        <v>294</v>
      </c>
      <c r="F535" s="16" t="s">
        <v>871</v>
      </c>
      <c r="G535" s="17">
        <v>28</v>
      </c>
      <c r="H535" s="25">
        <f t="shared" si="237"/>
        <v>112</v>
      </c>
      <c r="I535" s="44"/>
      <c r="J535" s="43"/>
      <c r="K535" s="41"/>
    </row>
    <row r="536" spans="1:11" ht="12" customHeight="1">
      <c r="A536" s="58"/>
      <c r="B536" s="13" t="str">
        <f t="shared" si="236"/>
        <v/>
      </c>
      <c r="C536" s="14" t="str">
        <f t="shared" si="236"/>
        <v/>
      </c>
      <c r="D536" s="14" t="str">
        <f t="shared" si="236"/>
        <v/>
      </c>
      <c r="E536" s="15"/>
      <c r="F536" s="16"/>
      <c r="G536" s="17"/>
      <c r="H536" s="25" t="str">
        <f t="shared" si="237"/>
        <v/>
      </c>
      <c r="I536" s="44">
        <f t="shared" si="230"/>
        <v>12</v>
      </c>
      <c r="J536" s="42" t="str">
        <f>J532</f>
        <v>周四</v>
      </c>
      <c r="K536" s="40" t="s">
        <v>1133</v>
      </c>
    </row>
    <row r="537" spans="1:11" ht="12" customHeight="1">
      <c r="A537" s="58"/>
      <c r="B537" s="13" t="str">
        <f t="shared" si="236"/>
        <v/>
      </c>
      <c r="C537" s="14" t="str">
        <f t="shared" si="236"/>
        <v/>
      </c>
      <c r="D537" s="14" t="str">
        <f t="shared" si="236"/>
        <v/>
      </c>
      <c r="E537" s="15"/>
      <c r="F537" s="16"/>
      <c r="G537" s="17"/>
      <c r="H537" s="25" t="str">
        <f t="shared" si="237"/>
        <v/>
      </c>
      <c r="I537" s="44"/>
      <c r="J537" s="43"/>
      <c r="K537" s="41"/>
    </row>
    <row r="538" spans="1:11" ht="12" customHeight="1">
      <c r="A538" s="58"/>
      <c r="B538" s="13" t="str">
        <f t="shared" si="236"/>
        <v/>
      </c>
      <c r="C538" s="14" t="str">
        <f t="shared" si="236"/>
        <v/>
      </c>
      <c r="D538" s="14" t="str">
        <f t="shared" si="236"/>
        <v/>
      </c>
      <c r="E538" s="15"/>
      <c r="F538" s="16"/>
      <c r="G538" s="17"/>
      <c r="H538" s="25" t="str">
        <f t="shared" si="237"/>
        <v/>
      </c>
      <c r="I538" s="44">
        <f t="shared" si="231"/>
        <v>13</v>
      </c>
      <c r="J538" s="42" t="str">
        <f>J532</f>
        <v>周四</v>
      </c>
      <c r="K538" s="40" t="s">
        <v>1135</v>
      </c>
    </row>
    <row r="539" spans="1:11" ht="12" customHeight="1">
      <c r="A539" s="59"/>
      <c r="B539" s="18" t="str">
        <f t="shared" si="236"/>
        <v/>
      </c>
      <c r="C539" s="19" t="str">
        <f t="shared" si="236"/>
        <v/>
      </c>
      <c r="D539" s="19" t="str">
        <f t="shared" si="236"/>
        <v/>
      </c>
      <c r="E539" s="20"/>
      <c r="F539" s="21"/>
      <c r="G539" s="22"/>
      <c r="H539" s="26" t="str">
        <f t="shared" si="237"/>
        <v/>
      </c>
      <c r="I539" s="44"/>
      <c r="J539" s="43"/>
      <c r="K539" s="41"/>
    </row>
    <row r="540" spans="1:11" ht="12" customHeight="1">
      <c r="A540" s="57">
        <v>1824</v>
      </c>
      <c r="B540" s="8" t="s">
        <v>103</v>
      </c>
      <c r="C540" s="9">
        <v>4</v>
      </c>
      <c r="D540" s="9">
        <v>2018</v>
      </c>
      <c r="E540" s="10" t="s">
        <v>289</v>
      </c>
      <c r="F540" s="11" t="s">
        <v>981</v>
      </c>
      <c r="G540" s="12">
        <v>39</v>
      </c>
      <c r="H540" s="24">
        <f t="shared" ref="H540" si="238">SUM(G540:G547)</f>
        <v>166</v>
      </c>
      <c r="I540" s="44">
        <v>14</v>
      </c>
      <c r="J540" s="39" t="s">
        <v>373</v>
      </c>
      <c r="K540" s="40" t="s">
        <v>1134</v>
      </c>
    </row>
    <row r="541" spans="1:11" ht="12" customHeight="1">
      <c r="A541" s="58"/>
      <c r="B541" s="13" t="str">
        <f t="shared" ref="B541:D547" si="239">IF($E541&gt;0,B540,"")</f>
        <v>商学院</v>
      </c>
      <c r="C541" s="14">
        <f t="shared" si="239"/>
        <v>4</v>
      </c>
      <c r="D541" s="14">
        <f t="shared" si="239"/>
        <v>2018</v>
      </c>
      <c r="E541" s="15" t="s">
        <v>290</v>
      </c>
      <c r="F541" s="16" t="s">
        <v>872</v>
      </c>
      <c r="G541" s="17">
        <v>39</v>
      </c>
      <c r="H541" s="25">
        <f t="shared" ref="H541:H547" si="240">IF($E541&gt;0,H540,"")</f>
        <v>166</v>
      </c>
      <c r="I541" s="44"/>
      <c r="J541" s="39" t="s">
        <v>373</v>
      </c>
      <c r="K541" s="41"/>
    </row>
    <row r="542" spans="1:11" ht="12" customHeight="1">
      <c r="A542" s="58"/>
      <c r="B542" s="13" t="str">
        <f t="shared" si="239"/>
        <v>商学院</v>
      </c>
      <c r="C542" s="14">
        <f t="shared" si="239"/>
        <v>4</v>
      </c>
      <c r="D542" s="14">
        <f t="shared" si="239"/>
        <v>2018</v>
      </c>
      <c r="E542" s="15" t="s">
        <v>285</v>
      </c>
      <c r="F542" s="16" t="s">
        <v>1051</v>
      </c>
      <c r="G542" s="17">
        <v>45</v>
      </c>
      <c r="H542" s="25">
        <f t="shared" si="240"/>
        <v>166</v>
      </c>
      <c r="I542" s="44">
        <f t="shared" si="229"/>
        <v>15</v>
      </c>
      <c r="J542" s="42" t="str">
        <f>J540</f>
        <v>周二</v>
      </c>
      <c r="K542" s="40" t="s">
        <v>1132</v>
      </c>
    </row>
    <row r="543" spans="1:11" ht="12" customHeight="1">
      <c r="A543" s="58"/>
      <c r="B543" s="13" t="str">
        <f t="shared" si="239"/>
        <v>商学院</v>
      </c>
      <c r="C543" s="14">
        <f t="shared" si="239"/>
        <v>4</v>
      </c>
      <c r="D543" s="14">
        <f t="shared" si="239"/>
        <v>2018</v>
      </c>
      <c r="E543" s="15" t="s">
        <v>286</v>
      </c>
      <c r="F543" s="16" t="s">
        <v>718</v>
      </c>
      <c r="G543" s="17">
        <v>43</v>
      </c>
      <c r="H543" s="25">
        <f t="shared" si="240"/>
        <v>166</v>
      </c>
      <c r="I543" s="44"/>
      <c r="J543" s="43"/>
      <c r="K543" s="41"/>
    </row>
    <row r="544" spans="1:11" ht="12" customHeight="1">
      <c r="A544" s="58"/>
      <c r="B544" s="13" t="str">
        <f t="shared" si="239"/>
        <v/>
      </c>
      <c r="C544" s="14" t="str">
        <f t="shared" si="239"/>
        <v/>
      </c>
      <c r="D544" s="14" t="str">
        <f t="shared" si="239"/>
        <v/>
      </c>
      <c r="E544" s="15"/>
      <c r="F544" s="16"/>
      <c r="G544" s="17"/>
      <c r="H544" s="25" t="str">
        <f t="shared" si="240"/>
        <v/>
      </c>
      <c r="I544" s="44">
        <f t="shared" si="230"/>
        <v>16</v>
      </c>
      <c r="J544" s="42" t="str">
        <f>J540</f>
        <v>周二</v>
      </c>
      <c r="K544" s="40" t="s">
        <v>1133</v>
      </c>
    </row>
    <row r="545" spans="1:11" ht="12" customHeight="1">
      <c r="A545" s="58"/>
      <c r="B545" s="13" t="str">
        <f t="shared" si="239"/>
        <v/>
      </c>
      <c r="C545" s="14" t="str">
        <f t="shared" si="239"/>
        <v/>
      </c>
      <c r="D545" s="14" t="str">
        <f t="shared" si="239"/>
        <v/>
      </c>
      <c r="E545" s="15"/>
      <c r="F545" s="16"/>
      <c r="G545" s="17"/>
      <c r="H545" s="25" t="str">
        <f t="shared" si="240"/>
        <v/>
      </c>
      <c r="I545" s="44"/>
      <c r="J545" s="43"/>
      <c r="K545" s="41"/>
    </row>
    <row r="546" spans="1:11" ht="12" customHeight="1">
      <c r="A546" s="58"/>
      <c r="B546" s="13" t="str">
        <f t="shared" si="239"/>
        <v/>
      </c>
      <c r="C546" s="14" t="str">
        <f t="shared" si="239"/>
        <v/>
      </c>
      <c r="D546" s="14" t="str">
        <f t="shared" si="239"/>
        <v/>
      </c>
      <c r="E546" s="15"/>
      <c r="F546" s="16"/>
      <c r="G546" s="17"/>
      <c r="H546" s="25" t="str">
        <f t="shared" si="240"/>
        <v/>
      </c>
      <c r="I546" s="44">
        <v>9</v>
      </c>
      <c r="J546" s="42" t="str">
        <f>J540</f>
        <v>周二</v>
      </c>
      <c r="K546" s="40" t="s">
        <v>1135</v>
      </c>
    </row>
    <row r="547" spans="1:11" ht="12" customHeight="1">
      <c r="A547" s="59"/>
      <c r="B547" s="18" t="str">
        <f t="shared" si="239"/>
        <v/>
      </c>
      <c r="C547" s="19" t="str">
        <f t="shared" si="239"/>
        <v/>
      </c>
      <c r="D547" s="19" t="str">
        <f t="shared" si="239"/>
        <v/>
      </c>
      <c r="E547" s="20"/>
      <c r="F547" s="21"/>
      <c r="G547" s="22"/>
      <c r="H547" s="26" t="str">
        <f t="shared" si="240"/>
        <v/>
      </c>
      <c r="I547" s="44"/>
      <c r="J547" s="43"/>
      <c r="K547" s="41"/>
    </row>
    <row r="548" spans="1:11" ht="12" customHeight="1">
      <c r="A548" s="57">
        <v>1825</v>
      </c>
      <c r="B548" s="8" t="s">
        <v>382</v>
      </c>
      <c r="C548" s="9">
        <v>4</v>
      </c>
      <c r="D548" s="9">
        <v>2018</v>
      </c>
      <c r="E548" s="10" t="s">
        <v>311</v>
      </c>
      <c r="F548" s="11" t="s">
        <v>873</v>
      </c>
      <c r="G548" s="12">
        <v>31</v>
      </c>
      <c r="H548" s="24">
        <f t="shared" ref="H548" si="241">SUM(G548:G555)</f>
        <v>141</v>
      </c>
      <c r="I548" s="44">
        <v>10</v>
      </c>
      <c r="J548" s="39" t="s">
        <v>374</v>
      </c>
      <c r="K548" s="40" t="s">
        <v>1133</v>
      </c>
    </row>
    <row r="549" spans="1:11" ht="12" customHeight="1">
      <c r="A549" s="58"/>
      <c r="B549" s="13" t="str">
        <f t="shared" ref="B549:D555" si="242">IF($E549&gt;0,B548,"")</f>
        <v>旅游与文化产业学院</v>
      </c>
      <c r="C549" s="14">
        <f t="shared" si="242"/>
        <v>4</v>
      </c>
      <c r="D549" s="14">
        <f t="shared" si="242"/>
        <v>2018</v>
      </c>
      <c r="E549" s="15" t="s">
        <v>312</v>
      </c>
      <c r="F549" s="16" t="s">
        <v>874</v>
      </c>
      <c r="G549" s="17">
        <v>26</v>
      </c>
      <c r="H549" s="25">
        <f t="shared" ref="H549:H555" si="243">IF($E549&gt;0,H548,"")</f>
        <v>141</v>
      </c>
      <c r="I549" s="44"/>
      <c r="J549" s="39" t="s">
        <v>374</v>
      </c>
      <c r="K549" s="41"/>
    </row>
    <row r="550" spans="1:11" ht="12" customHeight="1">
      <c r="A550" s="58"/>
      <c r="B550" s="13" t="str">
        <f t="shared" si="242"/>
        <v>旅游与文化产业学院</v>
      </c>
      <c r="C550" s="14">
        <f t="shared" si="242"/>
        <v>4</v>
      </c>
      <c r="D550" s="14">
        <f t="shared" si="242"/>
        <v>2018</v>
      </c>
      <c r="E550" s="15" t="s">
        <v>313</v>
      </c>
      <c r="F550" s="16" t="s">
        <v>995</v>
      </c>
      <c r="G550" s="17">
        <v>27</v>
      </c>
      <c r="H550" s="25">
        <f t="shared" si="243"/>
        <v>141</v>
      </c>
      <c r="I550" s="44">
        <f t="shared" ref="I550" si="244">I548+1</f>
        <v>11</v>
      </c>
      <c r="J550" s="42" t="str">
        <f>J548</f>
        <v>周四</v>
      </c>
      <c r="K550" s="40" t="s">
        <v>1135</v>
      </c>
    </row>
    <row r="551" spans="1:11" ht="12" customHeight="1">
      <c r="A551" s="58"/>
      <c r="B551" s="13" t="str">
        <f t="shared" si="242"/>
        <v>旅游与文化产业学院</v>
      </c>
      <c r="C551" s="14">
        <f t="shared" si="242"/>
        <v>4</v>
      </c>
      <c r="D551" s="14">
        <f t="shared" si="242"/>
        <v>2018</v>
      </c>
      <c r="E551" s="15" t="s">
        <v>314</v>
      </c>
      <c r="F551" s="16" t="s">
        <v>875</v>
      </c>
      <c r="G551" s="17">
        <v>32</v>
      </c>
      <c r="H551" s="25">
        <f t="shared" si="243"/>
        <v>141</v>
      </c>
      <c r="I551" s="44"/>
      <c r="J551" s="43"/>
      <c r="K551" s="41"/>
    </row>
    <row r="552" spans="1:11" ht="12" customHeight="1">
      <c r="A552" s="58"/>
      <c r="B552" s="13" t="str">
        <f t="shared" si="242"/>
        <v>旅游与文化产业学院</v>
      </c>
      <c r="C552" s="14">
        <f t="shared" si="242"/>
        <v>4</v>
      </c>
      <c r="D552" s="14">
        <f t="shared" si="242"/>
        <v>2018</v>
      </c>
      <c r="E552" s="15" t="s">
        <v>315</v>
      </c>
      <c r="F552" s="16" t="s">
        <v>876</v>
      </c>
      <c r="G552" s="17">
        <v>25</v>
      </c>
      <c r="H552" s="25">
        <f t="shared" si="243"/>
        <v>141</v>
      </c>
      <c r="I552" s="44">
        <f t="shared" ref="I552" si="245">I548+2</f>
        <v>12</v>
      </c>
      <c r="J552" s="42" t="str">
        <f>J548</f>
        <v>周四</v>
      </c>
      <c r="K552" s="40" t="s">
        <v>1134</v>
      </c>
    </row>
    <row r="553" spans="1:11" ht="12" customHeight="1">
      <c r="A553" s="58"/>
      <c r="B553" s="13" t="str">
        <f t="shared" si="242"/>
        <v/>
      </c>
      <c r="C553" s="14" t="str">
        <f t="shared" si="242"/>
        <v/>
      </c>
      <c r="D553" s="14" t="str">
        <f t="shared" si="242"/>
        <v/>
      </c>
      <c r="E553" s="15"/>
      <c r="F553" s="16"/>
      <c r="G553" s="17"/>
      <c r="H553" s="25" t="str">
        <f t="shared" si="243"/>
        <v/>
      </c>
      <c r="I553" s="44"/>
      <c r="J553" s="43"/>
      <c r="K553" s="41"/>
    </row>
    <row r="554" spans="1:11" ht="12" customHeight="1">
      <c r="A554" s="58"/>
      <c r="B554" s="13" t="str">
        <f t="shared" si="242"/>
        <v/>
      </c>
      <c r="C554" s="14" t="str">
        <f t="shared" si="242"/>
        <v/>
      </c>
      <c r="D554" s="14" t="str">
        <f t="shared" si="242"/>
        <v/>
      </c>
      <c r="E554" s="15"/>
      <c r="F554" s="16"/>
      <c r="G554" s="17"/>
      <c r="H554" s="25" t="str">
        <f t="shared" si="243"/>
        <v/>
      </c>
      <c r="I554" s="44">
        <f t="shared" ref="I554" si="246">I548+3</f>
        <v>13</v>
      </c>
      <c r="J554" s="42" t="str">
        <f>J548</f>
        <v>周四</v>
      </c>
      <c r="K554" s="40" t="s">
        <v>1132</v>
      </c>
    </row>
    <row r="555" spans="1:11" ht="12" customHeight="1">
      <c r="A555" s="59"/>
      <c r="B555" s="18" t="str">
        <f t="shared" si="242"/>
        <v/>
      </c>
      <c r="C555" s="19" t="str">
        <f t="shared" si="242"/>
        <v/>
      </c>
      <c r="D555" s="19" t="str">
        <f t="shared" si="242"/>
        <v/>
      </c>
      <c r="E555" s="20"/>
      <c r="F555" s="21"/>
      <c r="G555" s="22"/>
      <c r="H555" s="26" t="str">
        <f t="shared" si="243"/>
        <v/>
      </c>
      <c r="I555" s="44"/>
      <c r="J555" s="43"/>
      <c r="K555" s="41"/>
    </row>
    <row r="556" spans="1:11" ht="12" customHeight="1">
      <c r="A556" s="57">
        <v>1826</v>
      </c>
      <c r="B556" s="8" t="s">
        <v>131</v>
      </c>
      <c r="C556" s="9">
        <v>4</v>
      </c>
      <c r="D556" s="9">
        <v>2018</v>
      </c>
      <c r="E556" s="10" t="s">
        <v>316</v>
      </c>
      <c r="F556" s="11" t="s">
        <v>719</v>
      </c>
      <c r="G556" s="12">
        <v>29</v>
      </c>
      <c r="H556" s="24">
        <f t="shared" ref="H556" si="247">SUM(G556:G563)</f>
        <v>113</v>
      </c>
      <c r="I556" s="44">
        <v>10</v>
      </c>
      <c r="J556" s="39" t="s">
        <v>373</v>
      </c>
      <c r="K556" s="40" t="s">
        <v>1133</v>
      </c>
    </row>
    <row r="557" spans="1:11" ht="12" customHeight="1">
      <c r="A557" s="58"/>
      <c r="B557" s="13" t="str">
        <f t="shared" ref="B557:D563" si="248">IF($E557&gt;0,B556,"")</f>
        <v>旅游与文化产业学院</v>
      </c>
      <c r="C557" s="14">
        <f t="shared" si="248"/>
        <v>4</v>
      </c>
      <c r="D557" s="14">
        <f t="shared" si="248"/>
        <v>2018</v>
      </c>
      <c r="E557" s="15" t="s">
        <v>317</v>
      </c>
      <c r="F557" s="16" t="s">
        <v>720</v>
      </c>
      <c r="G557" s="17">
        <v>27</v>
      </c>
      <c r="H557" s="25">
        <f t="shared" ref="H557:H563" si="249">IF($E557&gt;0,H556,"")</f>
        <v>113</v>
      </c>
      <c r="I557" s="44"/>
      <c r="J557" s="39" t="s">
        <v>373</v>
      </c>
      <c r="K557" s="41"/>
    </row>
    <row r="558" spans="1:11" ht="12" customHeight="1">
      <c r="A558" s="58"/>
      <c r="B558" s="13" t="str">
        <f t="shared" si="248"/>
        <v>旅游与文化产业学院</v>
      </c>
      <c r="C558" s="14">
        <f t="shared" si="248"/>
        <v>4</v>
      </c>
      <c r="D558" s="14">
        <f t="shared" si="248"/>
        <v>2018</v>
      </c>
      <c r="E558" s="15" t="s">
        <v>318</v>
      </c>
      <c r="F558" s="16" t="s">
        <v>996</v>
      </c>
      <c r="G558" s="17">
        <v>27</v>
      </c>
      <c r="H558" s="25">
        <f t="shared" si="249"/>
        <v>113</v>
      </c>
      <c r="I558" s="44">
        <f t="shared" ref="I558:I614" si="250">I556+1</f>
        <v>11</v>
      </c>
      <c r="J558" s="42" t="str">
        <f>J556</f>
        <v>周二</v>
      </c>
      <c r="K558" s="40" t="s">
        <v>1135</v>
      </c>
    </row>
    <row r="559" spans="1:11" ht="12" customHeight="1">
      <c r="A559" s="58"/>
      <c r="B559" s="13" t="str">
        <f t="shared" si="248"/>
        <v>旅游与文化产业学院</v>
      </c>
      <c r="C559" s="14">
        <f t="shared" si="248"/>
        <v>4</v>
      </c>
      <c r="D559" s="14">
        <f t="shared" si="248"/>
        <v>2018</v>
      </c>
      <c r="E559" s="15" t="s">
        <v>319</v>
      </c>
      <c r="F559" s="16" t="s">
        <v>721</v>
      </c>
      <c r="G559" s="17">
        <v>30</v>
      </c>
      <c r="H559" s="25">
        <f t="shared" si="249"/>
        <v>113</v>
      </c>
      <c r="I559" s="44"/>
      <c r="J559" s="43"/>
      <c r="K559" s="41"/>
    </row>
    <row r="560" spans="1:11" ht="12" customHeight="1">
      <c r="A560" s="58"/>
      <c r="B560" s="13" t="str">
        <f t="shared" si="248"/>
        <v/>
      </c>
      <c r="C560" s="14" t="str">
        <f t="shared" si="248"/>
        <v/>
      </c>
      <c r="D560" s="14" t="str">
        <f t="shared" si="248"/>
        <v/>
      </c>
      <c r="E560" s="15"/>
      <c r="F560" s="16"/>
      <c r="G560" s="17"/>
      <c r="H560" s="25" t="str">
        <f t="shared" si="249"/>
        <v/>
      </c>
      <c r="I560" s="44">
        <f t="shared" ref="I560:I616" si="251">I556+2</f>
        <v>12</v>
      </c>
      <c r="J560" s="42" t="str">
        <f>J556</f>
        <v>周二</v>
      </c>
      <c r="K560" s="40" t="s">
        <v>1134</v>
      </c>
    </row>
    <row r="561" spans="1:11" ht="12" customHeight="1">
      <c r="A561" s="58"/>
      <c r="B561" s="13" t="str">
        <f t="shared" si="248"/>
        <v/>
      </c>
      <c r="C561" s="14" t="str">
        <f t="shared" si="248"/>
        <v/>
      </c>
      <c r="D561" s="14" t="str">
        <f t="shared" si="248"/>
        <v/>
      </c>
      <c r="E561" s="15"/>
      <c r="F561" s="16"/>
      <c r="G561" s="17"/>
      <c r="H561" s="25" t="str">
        <f t="shared" si="249"/>
        <v/>
      </c>
      <c r="I561" s="44"/>
      <c r="J561" s="43"/>
      <c r="K561" s="41"/>
    </row>
    <row r="562" spans="1:11" ht="12" customHeight="1">
      <c r="A562" s="58"/>
      <c r="B562" s="13" t="str">
        <f t="shared" si="248"/>
        <v/>
      </c>
      <c r="C562" s="14" t="str">
        <f t="shared" si="248"/>
        <v/>
      </c>
      <c r="D562" s="14" t="str">
        <f t="shared" si="248"/>
        <v/>
      </c>
      <c r="E562" s="15"/>
      <c r="F562" s="16"/>
      <c r="G562" s="17"/>
      <c r="H562" s="25" t="str">
        <f t="shared" si="249"/>
        <v/>
      </c>
      <c r="I562" s="44">
        <f t="shared" ref="I562:I602" si="252">I556+3</f>
        <v>13</v>
      </c>
      <c r="J562" s="42" t="str">
        <f>J556</f>
        <v>周二</v>
      </c>
      <c r="K562" s="40" t="s">
        <v>1132</v>
      </c>
    </row>
    <row r="563" spans="1:11" ht="12" customHeight="1">
      <c r="A563" s="59"/>
      <c r="B563" s="18" t="str">
        <f t="shared" si="248"/>
        <v/>
      </c>
      <c r="C563" s="19" t="str">
        <f t="shared" si="248"/>
        <v/>
      </c>
      <c r="D563" s="19" t="str">
        <f t="shared" si="248"/>
        <v/>
      </c>
      <c r="E563" s="20"/>
      <c r="F563" s="21"/>
      <c r="G563" s="22"/>
      <c r="H563" s="26" t="str">
        <f t="shared" si="249"/>
        <v/>
      </c>
      <c r="I563" s="44"/>
      <c r="J563" s="43"/>
      <c r="K563" s="41"/>
    </row>
    <row r="564" spans="1:11" ht="12" customHeight="1">
      <c r="A564" s="57">
        <v>1827</v>
      </c>
      <c r="B564" s="8" t="s">
        <v>383</v>
      </c>
      <c r="C564" s="9">
        <v>4</v>
      </c>
      <c r="D564" s="9">
        <v>2018</v>
      </c>
      <c r="E564" s="10" t="s">
        <v>297</v>
      </c>
      <c r="F564" s="11" t="s">
        <v>813</v>
      </c>
      <c r="G564" s="12">
        <v>38</v>
      </c>
      <c r="H564" s="24">
        <f t="shared" ref="H564" si="253">SUM(G564:G571)</f>
        <v>153</v>
      </c>
      <c r="I564" s="44">
        <v>10</v>
      </c>
      <c r="J564" s="42" t="s">
        <v>373</v>
      </c>
      <c r="K564" s="40" t="s">
        <v>1132</v>
      </c>
    </row>
    <row r="565" spans="1:11" ht="12" customHeight="1">
      <c r="A565" s="58"/>
      <c r="B565" s="13" t="str">
        <f t="shared" ref="B565:D571" si="254">IF($E565&gt;0,B564,"")</f>
        <v>法学院</v>
      </c>
      <c r="C565" s="14">
        <f t="shared" si="254"/>
        <v>4</v>
      </c>
      <c r="D565" s="14">
        <f t="shared" si="254"/>
        <v>2018</v>
      </c>
      <c r="E565" s="15" t="s">
        <v>298</v>
      </c>
      <c r="F565" s="16" t="s">
        <v>814</v>
      </c>
      <c r="G565" s="17">
        <v>38</v>
      </c>
      <c r="H565" s="25">
        <f t="shared" ref="H565:H571" si="255">IF($E565&gt;0,H564,"")</f>
        <v>153</v>
      </c>
      <c r="I565" s="44"/>
      <c r="J565" s="43"/>
      <c r="K565" s="41"/>
    </row>
    <row r="566" spans="1:11" ht="12" customHeight="1">
      <c r="A566" s="58"/>
      <c r="B566" s="13" t="str">
        <f t="shared" si="254"/>
        <v>法学院</v>
      </c>
      <c r="C566" s="14">
        <f t="shared" si="254"/>
        <v>4</v>
      </c>
      <c r="D566" s="14">
        <f t="shared" si="254"/>
        <v>2018</v>
      </c>
      <c r="E566" s="15" t="s">
        <v>299</v>
      </c>
      <c r="F566" s="16" t="s">
        <v>997</v>
      </c>
      <c r="G566" s="17">
        <v>38</v>
      </c>
      <c r="H566" s="25">
        <f t="shared" si="255"/>
        <v>153</v>
      </c>
      <c r="I566" s="44">
        <f t="shared" si="250"/>
        <v>11</v>
      </c>
      <c r="J566" s="42" t="str">
        <f>J564</f>
        <v>周二</v>
      </c>
      <c r="K566" s="40" t="s">
        <v>1135</v>
      </c>
    </row>
    <row r="567" spans="1:11" ht="12" customHeight="1">
      <c r="A567" s="58"/>
      <c r="B567" s="13" t="str">
        <f t="shared" si="254"/>
        <v>法学院</v>
      </c>
      <c r="C567" s="14">
        <f t="shared" si="254"/>
        <v>4</v>
      </c>
      <c r="D567" s="14">
        <f t="shared" si="254"/>
        <v>2018</v>
      </c>
      <c r="E567" s="15" t="s">
        <v>300</v>
      </c>
      <c r="F567" s="16" t="s">
        <v>815</v>
      </c>
      <c r="G567" s="17">
        <v>39</v>
      </c>
      <c r="H567" s="25">
        <f t="shared" si="255"/>
        <v>153</v>
      </c>
      <c r="I567" s="44"/>
      <c r="J567" s="43"/>
      <c r="K567" s="41"/>
    </row>
    <row r="568" spans="1:11" ht="12" customHeight="1">
      <c r="A568" s="58"/>
      <c r="B568" s="13" t="str">
        <f t="shared" si="254"/>
        <v/>
      </c>
      <c r="C568" s="14" t="str">
        <f t="shared" si="254"/>
        <v/>
      </c>
      <c r="D568" s="14" t="str">
        <f t="shared" si="254"/>
        <v/>
      </c>
      <c r="E568" s="15"/>
      <c r="F568" s="16"/>
      <c r="G568" s="17"/>
      <c r="H568" s="25" t="str">
        <f t="shared" si="255"/>
        <v/>
      </c>
      <c r="I568" s="44">
        <f t="shared" si="251"/>
        <v>12</v>
      </c>
      <c r="J568" s="42" t="str">
        <f>J564</f>
        <v>周二</v>
      </c>
      <c r="K568" s="40" t="s">
        <v>1134</v>
      </c>
    </row>
    <row r="569" spans="1:11" ht="12" customHeight="1">
      <c r="A569" s="58"/>
      <c r="B569" s="13" t="str">
        <f t="shared" si="254"/>
        <v/>
      </c>
      <c r="C569" s="14" t="str">
        <f t="shared" si="254"/>
        <v/>
      </c>
      <c r="D569" s="14" t="str">
        <f t="shared" si="254"/>
        <v/>
      </c>
      <c r="E569" s="15"/>
      <c r="F569" s="16"/>
      <c r="G569" s="17"/>
      <c r="H569" s="25" t="str">
        <f t="shared" si="255"/>
        <v/>
      </c>
      <c r="I569" s="44"/>
      <c r="J569" s="43"/>
      <c r="K569" s="41"/>
    </row>
    <row r="570" spans="1:11" ht="12" customHeight="1">
      <c r="A570" s="58"/>
      <c r="B570" s="13" t="str">
        <f t="shared" si="254"/>
        <v/>
      </c>
      <c r="C570" s="14" t="str">
        <f t="shared" si="254"/>
        <v/>
      </c>
      <c r="D570" s="14" t="str">
        <f t="shared" si="254"/>
        <v/>
      </c>
      <c r="E570" s="15"/>
      <c r="F570" s="16"/>
      <c r="G570" s="17"/>
      <c r="H570" s="25" t="str">
        <f t="shared" si="255"/>
        <v/>
      </c>
      <c r="I570" s="44">
        <f t="shared" si="252"/>
        <v>13</v>
      </c>
      <c r="J570" s="42" t="str">
        <f>J564</f>
        <v>周二</v>
      </c>
      <c r="K570" s="40" t="s">
        <v>1133</v>
      </c>
    </row>
    <row r="571" spans="1:11" ht="12" customHeight="1">
      <c r="A571" s="59"/>
      <c r="B571" s="18" t="str">
        <f t="shared" si="254"/>
        <v/>
      </c>
      <c r="C571" s="19" t="str">
        <f t="shared" si="254"/>
        <v/>
      </c>
      <c r="D571" s="19" t="str">
        <f t="shared" si="254"/>
        <v/>
      </c>
      <c r="E571" s="20"/>
      <c r="F571" s="21"/>
      <c r="G571" s="22"/>
      <c r="H571" s="26" t="str">
        <f t="shared" si="255"/>
        <v/>
      </c>
      <c r="I571" s="44"/>
      <c r="J571" s="43"/>
      <c r="K571" s="41"/>
    </row>
    <row r="572" spans="1:11" ht="12" customHeight="1">
      <c r="A572" s="57">
        <v>1828</v>
      </c>
      <c r="B572" s="8" t="s">
        <v>384</v>
      </c>
      <c r="C572" s="9">
        <v>4</v>
      </c>
      <c r="D572" s="9">
        <v>2018</v>
      </c>
      <c r="E572" s="10" t="s">
        <v>274</v>
      </c>
      <c r="F572" s="11" t="s">
        <v>877</v>
      </c>
      <c r="G572" s="12">
        <v>34</v>
      </c>
      <c r="H572" s="24">
        <f t="shared" ref="H572" si="256">SUM(G572:G579)</f>
        <v>124</v>
      </c>
      <c r="I572" s="44">
        <v>14</v>
      </c>
      <c r="J572" s="42" t="s">
        <v>374</v>
      </c>
      <c r="K572" s="40" t="s">
        <v>1133</v>
      </c>
    </row>
    <row r="573" spans="1:11" ht="12" customHeight="1">
      <c r="A573" s="58"/>
      <c r="B573" s="13" t="str">
        <f t="shared" ref="B573:D579" si="257">IF($E573&gt;0,B572,"")</f>
        <v>外国语学院</v>
      </c>
      <c r="C573" s="14">
        <f t="shared" si="257"/>
        <v>4</v>
      </c>
      <c r="D573" s="14">
        <f t="shared" si="257"/>
        <v>2018</v>
      </c>
      <c r="E573" s="15" t="s">
        <v>278</v>
      </c>
      <c r="F573" s="16" t="s">
        <v>878</v>
      </c>
      <c r="G573" s="17">
        <v>28</v>
      </c>
      <c r="H573" s="25">
        <f t="shared" ref="H573:H579" si="258">IF($E573&gt;0,H572,"")</f>
        <v>124</v>
      </c>
      <c r="I573" s="44"/>
      <c r="J573" s="43"/>
      <c r="K573" s="41"/>
    </row>
    <row r="574" spans="1:11" ht="12" customHeight="1">
      <c r="A574" s="58"/>
      <c r="B574" s="13" t="str">
        <f t="shared" si="257"/>
        <v>外国语学院</v>
      </c>
      <c r="C574" s="14">
        <f t="shared" si="257"/>
        <v>4</v>
      </c>
      <c r="D574" s="14">
        <f t="shared" si="257"/>
        <v>2018</v>
      </c>
      <c r="E574" s="15" t="s">
        <v>279</v>
      </c>
      <c r="F574" s="16" t="s">
        <v>1052</v>
      </c>
      <c r="G574" s="17">
        <v>31</v>
      </c>
      <c r="H574" s="25">
        <f t="shared" si="258"/>
        <v>124</v>
      </c>
      <c r="I574" s="44">
        <f t="shared" si="250"/>
        <v>15</v>
      </c>
      <c r="J574" s="42" t="str">
        <f>J572</f>
        <v>周四</v>
      </c>
      <c r="K574" s="40" t="s">
        <v>1135</v>
      </c>
    </row>
    <row r="575" spans="1:11" ht="12" customHeight="1">
      <c r="A575" s="58"/>
      <c r="B575" s="13" t="str">
        <f t="shared" si="257"/>
        <v>外国语学院</v>
      </c>
      <c r="C575" s="14">
        <f t="shared" si="257"/>
        <v>4</v>
      </c>
      <c r="D575" s="14">
        <f t="shared" si="257"/>
        <v>2018</v>
      </c>
      <c r="E575" s="15" t="s">
        <v>280</v>
      </c>
      <c r="F575" s="16" t="s">
        <v>771</v>
      </c>
      <c r="G575" s="17">
        <v>31</v>
      </c>
      <c r="H575" s="25">
        <f t="shared" si="258"/>
        <v>124</v>
      </c>
      <c r="I575" s="44"/>
      <c r="J575" s="43"/>
      <c r="K575" s="41"/>
    </row>
    <row r="576" spans="1:11" ht="12" customHeight="1">
      <c r="A576" s="58"/>
      <c r="B576" s="13" t="str">
        <f t="shared" si="257"/>
        <v/>
      </c>
      <c r="C576" s="14" t="str">
        <f t="shared" si="257"/>
        <v/>
      </c>
      <c r="D576" s="14" t="str">
        <f t="shared" si="257"/>
        <v/>
      </c>
      <c r="E576" s="15"/>
      <c r="F576" s="16"/>
      <c r="G576" s="17"/>
      <c r="H576" s="25" t="str">
        <f t="shared" si="258"/>
        <v/>
      </c>
      <c r="I576" s="44">
        <f t="shared" si="251"/>
        <v>16</v>
      </c>
      <c r="J576" s="42" t="str">
        <f>J572</f>
        <v>周四</v>
      </c>
      <c r="K576" s="40" t="s">
        <v>1132</v>
      </c>
    </row>
    <row r="577" spans="1:11" ht="12" customHeight="1">
      <c r="A577" s="58"/>
      <c r="B577" s="13" t="str">
        <f t="shared" si="257"/>
        <v/>
      </c>
      <c r="C577" s="14" t="str">
        <f t="shared" si="257"/>
        <v/>
      </c>
      <c r="D577" s="14" t="str">
        <f t="shared" si="257"/>
        <v/>
      </c>
      <c r="E577" s="15"/>
      <c r="F577" s="16"/>
      <c r="G577" s="17"/>
      <c r="H577" s="25" t="str">
        <f t="shared" si="258"/>
        <v/>
      </c>
      <c r="I577" s="44"/>
      <c r="J577" s="43"/>
      <c r="K577" s="41"/>
    </row>
    <row r="578" spans="1:11" ht="12" customHeight="1">
      <c r="A578" s="58"/>
      <c r="B578" s="13" t="str">
        <f t="shared" si="257"/>
        <v/>
      </c>
      <c r="C578" s="14" t="str">
        <f t="shared" si="257"/>
        <v/>
      </c>
      <c r="D578" s="14" t="str">
        <f t="shared" si="257"/>
        <v/>
      </c>
      <c r="E578" s="15"/>
      <c r="F578" s="16"/>
      <c r="G578" s="17"/>
      <c r="H578" s="25" t="str">
        <f t="shared" si="258"/>
        <v/>
      </c>
      <c r="I578" s="44">
        <v>9</v>
      </c>
      <c r="J578" s="42" t="str">
        <f>J572</f>
        <v>周四</v>
      </c>
      <c r="K578" s="40" t="s">
        <v>1134</v>
      </c>
    </row>
    <row r="579" spans="1:11" ht="12" customHeight="1">
      <c r="A579" s="59"/>
      <c r="B579" s="18" t="str">
        <f t="shared" si="257"/>
        <v/>
      </c>
      <c r="C579" s="19" t="str">
        <f t="shared" si="257"/>
        <v/>
      </c>
      <c r="D579" s="19" t="str">
        <f t="shared" si="257"/>
        <v/>
      </c>
      <c r="E579" s="20"/>
      <c r="F579" s="21"/>
      <c r="G579" s="22"/>
      <c r="H579" s="26" t="str">
        <f t="shared" si="258"/>
        <v/>
      </c>
      <c r="I579" s="44"/>
      <c r="J579" s="43"/>
      <c r="K579" s="41"/>
    </row>
    <row r="580" spans="1:11" ht="12" customHeight="1">
      <c r="A580" s="57">
        <v>1829</v>
      </c>
      <c r="B580" s="8" t="s">
        <v>384</v>
      </c>
      <c r="C580" s="9"/>
      <c r="D580" s="9">
        <v>2018</v>
      </c>
      <c r="E580" s="10" t="s">
        <v>275</v>
      </c>
      <c r="F580" s="11" t="s">
        <v>879</v>
      </c>
      <c r="G580" s="12">
        <v>32</v>
      </c>
      <c r="H580" s="24">
        <f t="shared" ref="H580" si="259">SUM(G580:G587)</f>
        <v>106</v>
      </c>
      <c r="I580" s="44">
        <v>10</v>
      </c>
      <c r="J580" s="42" t="s">
        <v>374</v>
      </c>
      <c r="K580" s="40" t="s">
        <v>1134</v>
      </c>
    </row>
    <row r="581" spans="1:11" ht="12" customHeight="1">
      <c r="A581" s="58"/>
      <c r="B581" s="13" t="str">
        <f t="shared" ref="B581:D587" si="260">IF($E581&gt;0,B580,"")</f>
        <v>外国语学院</v>
      </c>
      <c r="C581" s="14">
        <f t="shared" si="260"/>
        <v>0</v>
      </c>
      <c r="D581" s="14">
        <f t="shared" si="260"/>
        <v>2018</v>
      </c>
      <c r="E581" s="15" t="s">
        <v>276</v>
      </c>
      <c r="F581" s="16" t="s">
        <v>980</v>
      </c>
      <c r="G581" s="17">
        <v>37</v>
      </c>
      <c r="H581" s="25">
        <f t="shared" ref="H581:H587" si="261">IF($E581&gt;0,H580,"")</f>
        <v>106</v>
      </c>
      <c r="I581" s="44"/>
      <c r="J581" s="43"/>
      <c r="K581" s="41"/>
    </row>
    <row r="582" spans="1:11" ht="12" customHeight="1">
      <c r="A582" s="58"/>
      <c r="B582" s="13" t="str">
        <f t="shared" si="260"/>
        <v>外国语学院</v>
      </c>
      <c r="C582" s="14">
        <f t="shared" si="260"/>
        <v>0</v>
      </c>
      <c r="D582" s="14">
        <f t="shared" si="260"/>
        <v>2018</v>
      </c>
      <c r="E582" s="15" t="s">
        <v>277</v>
      </c>
      <c r="F582" s="16" t="s">
        <v>1053</v>
      </c>
      <c r="G582" s="17">
        <v>37</v>
      </c>
      <c r="H582" s="25">
        <f t="shared" si="261"/>
        <v>106</v>
      </c>
      <c r="I582" s="44">
        <f t="shared" si="250"/>
        <v>11</v>
      </c>
      <c r="J582" s="42" t="str">
        <f>J580</f>
        <v>周四</v>
      </c>
      <c r="K582" s="40" t="s">
        <v>1133</v>
      </c>
    </row>
    <row r="583" spans="1:11" ht="12" customHeight="1">
      <c r="A583" s="58"/>
      <c r="B583" s="13" t="str">
        <f t="shared" si="260"/>
        <v/>
      </c>
      <c r="C583" s="14" t="str">
        <f t="shared" si="260"/>
        <v/>
      </c>
      <c r="D583" s="14" t="str">
        <f t="shared" si="260"/>
        <v/>
      </c>
      <c r="E583" s="15"/>
      <c r="F583" s="16"/>
      <c r="G583" s="17"/>
      <c r="H583" s="25" t="str">
        <f t="shared" si="261"/>
        <v/>
      </c>
      <c r="I583" s="44"/>
      <c r="J583" s="43"/>
      <c r="K583" s="41"/>
    </row>
    <row r="584" spans="1:11" ht="12" customHeight="1">
      <c r="A584" s="58"/>
      <c r="B584" s="13" t="str">
        <f t="shared" si="260"/>
        <v/>
      </c>
      <c r="C584" s="14" t="str">
        <f t="shared" si="260"/>
        <v/>
      </c>
      <c r="D584" s="14" t="str">
        <f t="shared" si="260"/>
        <v/>
      </c>
      <c r="E584" s="15"/>
      <c r="F584" s="16"/>
      <c r="G584" s="17"/>
      <c r="H584" s="25" t="str">
        <f t="shared" si="261"/>
        <v/>
      </c>
      <c r="I584" s="44">
        <f t="shared" si="251"/>
        <v>12</v>
      </c>
      <c r="J584" s="42" t="str">
        <f>J580</f>
        <v>周四</v>
      </c>
      <c r="K584" s="40" t="s">
        <v>1135</v>
      </c>
    </row>
    <row r="585" spans="1:11" ht="12" customHeight="1">
      <c r="A585" s="58"/>
      <c r="B585" s="13" t="str">
        <f t="shared" si="260"/>
        <v/>
      </c>
      <c r="C585" s="14" t="str">
        <f t="shared" si="260"/>
        <v/>
      </c>
      <c r="D585" s="14" t="str">
        <f t="shared" si="260"/>
        <v/>
      </c>
      <c r="E585" s="15"/>
      <c r="F585" s="16"/>
      <c r="G585" s="17"/>
      <c r="H585" s="25" t="str">
        <f t="shared" si="261"/>
        <v/>
      </c>
      <c r="I585" s="44"/>
      <c r="J585" s="43"/>
      <c r="K585" s="41"/>
    </row>
    <row r="586" spans="1:11" ht="12" customHeight="1">
      <c r="A586" s="58"/>
      <c r="B586" s="13" t="str">
        <f t="shared" si="260"/>
        <v/>
      </c>
      <c r="C586" s="14" t="str">
        <f t="shared" si="260"/>
        <v/>
      </c>
      <c r="D586" s="14" t="str">
        <f t="shared" si="260"/>
        <v/>
      </c>
      <c r="E586" s="15"/>
      <c r="F586" s="16"/>
      <c r="G586" s="17"/>
      <c r="H586" s="25" t="str">
        <f t="shared" si="261"/>
        <v/>
      </c>
      <c r="I586" s="44">
        <f t="shared" si="252"/>
        <v>13</v>
      </c>
      <c r="J586" s="42" t="str">
        <f>J580</f>
        <v>周四</v>
      </c>
      <c r="K586" s="40" t="s">
        <v>1132</v>
      </c>
    </row>
    <row r="587" spans="1:11" ht="12" customHeight="1">
      <c r="A587" s="59"/>
      <c r="B587" s="18" t="str">
        <f t="shared" si="260"/>
        <v/>
      </c>
      <c r="C587" s="19" t="str">
        <f t="shared" si="260"/>
        <v/>
      </c>
      <c r="D587" s="19" t="str">
        <f t="shared" si="260"/>
        <v/>
      </c>
      <c r="E587" s="20"/>
      <c r="F587" s="21"/>
      <c r="G587" s="22"/>
      <c r="H587" s="26" t="str">
        <f t="shared" si="261"/>
        <v/>
      </c>
      <c r="I587" s="44"/>
      <c r="J587" s="43"/>
      <c r="K587" s="41"/>
    </row>
    <row r="588" spans="1:11" ht="12" customHeight="1">
      <c r="A588" s="57">
        <v>1830</v>
      </c>
      <c r="B588" s="8" t="s">
        <v>385</v>
      </c>
      <c r="C588" s="9">
        <v>4</v>
      </c>
      <c r="D588" s="9">
        <v>2018</v>
      </c>
      <c r="E588" s="10" t="s">
        <v>334</v>
      </c>
      <c r="F588" s="11" t="s">
        <v>722</v>
      </c>
      <c r="G588" s="12">
        <v>30</v>
      </c>
      <c r="H588" s="24">
        <f t="shared" ref="H588" si="262">SUM(G588:G595)</f>
        <v>159</v>
      </c>
      <c r="I588" s="44">
        <v>10</v>
      </c>
      <c r="J588" s="42" t="s">
        <v>373</v>
      </c>
      <c r="K588" s="40" t="s">
        <v>1134</v>
      </c>
    </row>
    <row r="589" spans="1:11" ht="12" customHeight="1">
      <c r="A589" s="58"/>
      <c r="B589" s="13" t="str">
        <f t="shared" ref="B589:D595" si="263">IF($E589&gt;0,B588,"")</f>
        <v>师范学院</v>
      </c>
      <c r="C589" s="14">
        <f t="shared" si="263"/>
        <v>4</v>
      </c>
      <c r="D589" s="14">
        <f t="shared" si="263"/>
        <v>2018</v>
      </c>
      <c r="E589" s="15" t="s">
        <v>335</v>
      </c>
      <c r="F589" s="16" t="s">
        <v>723</v>
      </c>
      <c r="G589" s="17">
        <v>33</v>
      </c>
      <c r="H589" s="25">
        <f t="shared" ref="H589:H595" si="264">IF($E589&gt;0,H588,"")</f>
        <v>159</v>
      </c>
      <c r="I589" s="44"/>
      <c r="J589" s="43"/>
      <c r="K589" s="41"/>
    </row>
    <row r="590" spans="1:11" ht="12" customHeight="1">
      <c r="A590" s="58"/>
      <c r="B590" s="13" t="str">
        <f t="shared" si="263"/>
        <v>师范学院</v>
      </c>
      <c r="C590" s="14">
        <f t="shared" si="263"/>
        <v>4</v>
      </c>
      <c r="D590" s="14">
        <f t="shared" si="263"/>
        <v>2018</v>
      </c>
      <c r="E590" s="15" t="s">
        <v>336</v>
      </c>
      <c r="F590" s="16" t="s">
        <v>998</v>
      </c>
      <c r="G590" s="17">
        <v>32</v>
      </c>
      <c r="H590" s="25">
        <f t="shared" si="264"/>
        <v>159</v>
      </c>
      <c r="I590" s="44">
        <f t="shared" si="250"/>
        <v>11</v>
      </c>
      <c r="J590" s="42" t="str">
        <f>J588</f>
        <v>周二</v>
      </c>
      <c r="K590" s="40" t="s">
        <v>1132</v>
      </c>
    </row>
    <row r="591" spans="1:11" ht="12" customHeight="1">
      <c r="A591" s="58"/>
      <c r="B591" s="13" t="str">
        <f t="shared" si="263"/>
        <v>师范学院</v>
      </c>
      <c r="C591" s="14">
        <f t="shared" si="263"/>
        <v>4</v>
      </c>
      <c r="D591" s="14">
        <f t="shared" si="263"/>
        <v>2018</v>
      </c>
      <c r="E591" s="15" t="s">
        <v>337</v>
      </c>
      <c r="F591" s="16" t="s">
        <v>724</v>
      </c>
      <c r="G591" s="17">
        <v>33</v>
      </c>
      <c r="H591" s="25">
        <f t="shared" si="264"/>
        <v>159</v>
      </c>
      <c r="I591" s="44"/>
      <c r="J591" s="43"/>
      <c r="K591" s="41"/>
    </row>
    <row r="592" spans="1:11" ht="12" customHeight="1">
      <c r="A592" s="58"/>
      <c r="B592" s="13" t="str">
        <f t="shared" si="263"/>
        <v>师范学院</v>
      </c>
      <c r="C592" s="14">
        <f t="shared" si="263"/>
        <v>4</v>
      </c>
      <c r="D592" s="14">
        <f t="shared" si="263"/>
        <v>2018</v>
      </c>
      <c r="E592" s="15" t="s">
        <v>338</v>
      </c>
      <c r="F592" s="16" t="s">
        <v>725</v>
      </c>
      <c r="G592" s="17">
        <v>31</v>
      </c>
      <c r="H592" s="25">
        <f t="shared" si="264"/>
        <v>159</v>
      </c>
      <c r="I592" s="44">
        <f t="shared" si="251"/>
        <v>12</v>
      </c>
      <c r="J592" s="42" t="str">
        <f>J588</f>
        <v>周二</v>
      </c>
      <c r="K592" s="40" t="s">
        <v>1133</v>
      </c>
    </row>
    <row r="593" spans="1:11" ht="12" customHeight="1">
      <c r="A593" s="58"/>
      <c r="B593" s="13" t="str">
        <f t="shared" si="263"/>
        <v/>
      </c>
      <c r="C593" s="14" t="str">
        <f t="shared" si="263"/>
        <v/>
      </c>
      <c r="D593" s="14" t="str">
        <f t="shared" si="263"/>
        <v/>
      </c>
      <c r="E593" s="15"/>
      <c r="F593" s="16"/>
      <c r="G593" s="17"/>
      <c r="H593" s="25" t="str">
        <f t="shared" si="264"/>
        <v/>
      </c>
      <c r="I593" s="44"/>
      <c r="J593" s="43"/>
      <c r="K593" s="41"/>
    </row>
    <row r="594" spans="1:11" ht="12" customHeight="1">
      <c r="A594" s="58"/>
      <c r="B594" s="13" t="str">
        <f t="shared" si="263"/>
        <v/>
      </c>
      <c r="C594" s="14" t="str">
        <f t="shared" si="263"/>
        <v/>
      </c>
      <c r="D594" s="14" t="str">
        <f t="shared" si="263"/>
        <v/>
      </c>
      <c r="E594" s="15"/>
      <c r="F594" s="16"/>
      <c r="G594" s="17"/>
      <c r="H594" s="25" t="str">
        <f t="shared" si="264"/>
        <v/>
      </c>
      <c r="I594" s="44">
        <f t="shared" si="252"/>
        <v>13</v>
      </c>
      <c r="J594" s="42" t="str">
        <f>J588</f>
        <v>周二</v>
      </c>
      <c r="K594" s="40" t="s">
        <v>1135</v>
      </c>
    </row>
    <row r="595" spans="1:11" ht="12" customHeight="1">
      <c r="A595" s="59"/>
      <c r="B595" s="18" t="str">
        <f t="shared" si="263"/>
        <v/>
      </c>
      <c r="C595" s="19" t="str">
        <f t="shared" si="263"/>
        <v/>
      </c>
      <c r="D595" s="19" t="str">
        <f t="shared" si="263"/>
        <v/>
      </c>
      <c r="E595" s="20"/>
      <c r="F595" s="21"/>
      <c r="G595" s="22"/>
      <c r="H595" s="26" t="str">
        <f t="shared" si="264"/>
        <v/>
      </c>
      <c r="I595" s="44"/>
      <c r="J595" s="43"/>
      <c r="K595" s="41"/>
    </row>
    <row r="596" spans="1:11" ht="12" customHeight="1">
      <c r="A596" s="57">
        <v>1831</v>
      </c>
      <c r="B596" s="8" t="s">
        <v>157</v>
      </c>
      <c r="C596" s="9">
        <v>4</v>
      </c>
      <c r="D596" s="9">
        <v>2018</v>
      </c>
      <c r="E596" s="10" t="s">
        <v>339</v>
      </c>
      <c r="F596" s="11" t="s">
        <v>726</v>
      </c>
      <c r="G596" s="12">
        <v>31</v>
      </c>
      <c r="H596" s="24">
        <f t="shared" ref="H596" si="265">SUM(G596:G603)</f>
        <v>92</v>
      </c>
      <c r="I596" s="44">
        <v>10</v>
      </c>
      <c r="J596" s="39" t="s">
        <v>373</v>
      </c>
      <c r="K596" s="40" t="s">
        <v>1135</v>
      </c>
    </row>
    <row r="597" spans="1:11" ht="12" customHeight="1">
      <c r="A597" s="58"/>
      <c r="B597" s="13" t="str">
        <f t="shared" ref="B597:D603" si="266">IF($E597&gt;0,B596,"")</f>
        <v>师范学院</v>
      </c>
      <c r="C597" s="14">
        <f t="shared" si="266"/>
        <v>4</v>
      </c>
      <c r="D597" s="14">
        <f t="shared" si="266"/>
        <v>2018</v>
      </c>
      <c r="E597" s="15" t="s">
        <v>340</v>
      </c>
      <c r="F597" s="16" t="s">
        <v>727</v>
      </c>
      <c r="G597" s="17">
        <v>31</v>
      </c>
      <c r="H597" s="25">
        <f t="shared" ref="H597:H603" si="267">IF($E597&gt;0,H596,"")</f>
        <v>92</v>
      </c>
      <c r="I597" s="44"/>
      <c r="J597" s="39" t="s">
        <v>374</v>
      </c>
      <c r="K597" s="41"/>
    </row>
    <row r="598" spans="1:11" ht="12" customHeight="1">
      <c r="A598" s="58"/>
      <c r="B598" s="13" t="str">
        <f t="shared" si="266"/>
        <v>师范学院</v>
      </c>
      <c r="C598" s="14">
        <f t="shared" si="266"/>
        <v>4</v>
      </c>
      <c r="D598" s="14">
        <f t="shared" si="266"/>
        <v>2018</v>
      </c>
      <c r="E598" s="15" t="s">
        <v>341</v>
      </c>
      <c r="F598" s="16" t="s">
        <v>1054</v>
      </c>
      <c r="G598" s="17">
        <v>30</v>
      </c>
      <c r="H598" s="25">
        <f t="shared" si="267"/>
        <v>92</v>
      </c>
      <c r="I598" s="44">
        <f t="shared" si="250"/>
        <v>11</v>
      </c>
      <c r="J598" s="42" t="str">
        <f>J596</f>
        <v>周二</v>
      </c>
      <c r="K598" s="40" t="s">
        <v>1133</v>
      </c>
    </row>
    <row r="599" spans="1:11" ht="12" customHeight="1">
      <c r="A599" s="58"/>
      <c r="B599" s="13" t="str">
        <f t="shared" si="266"/>
        <v/>
      </c>
      <c r="C599" s="14" t="str">
        <f t="shared" si="266"/>
        <v/>
      </c>
      <c r="D599" s="14" t="str">
        <f t="shared" si="266"/>
        <v/>
      </c>
      <c r="E599" s="15"/>
      <c r="F599" s="16"/>
      <c r="G599" s="17"/>
      <c r="H599" s="25" t="str">
        <f t="shared" si="267"/>
        <v/>
      </c>
      <c r="I599" s="44"/>
      <c r="J599" s="43"/>
      <c r="K599" s="41"/>
    </row>
    <row r="600" spans="1:11" ht="12" customHeight="1">
      <c r="A600" s="58"/>
      <c r="B600" s="13" t="str">
        <f t="shared" si="266"/>
        <v/>
      </c>
      <c r="C600" s="14" t="str">
        <f t="shared" si="266"/>
        <v/>
      </c>
      <c r="D600" s="14" t="str">
        <f t="shared" si="266"/>
        <v/>
      </c>
      <c r="E600" s="15"/>
      <c r="F600" s="16"/>
      <c r="G600" s="17"/>
      <c r="H600" s="25" t="str">
        <f t="shared" si="267"/>
        <v/>
      </c>
      <c r="I600" s="44">
        <f t="shared" si="251"/>
        <v>12</v>
      </c>
      <c r="J600" s="42" t="str">
        <f>J596</f>
        <v>周二</v>
      </c>
      <c r="K600" s="40" t="s">
        <v>1132</v>
      </c>
    </row>
    <row r="601" spans="1:11" ht="12" customHeight="1">
      <c r="A601" s="58"/>
      <c r="B601" s="13" t="str">
        <f t="shared" si="266"/>
        <v/>
      </c>
      <c r="C601" s="14" t="str">
        <f t="shared" si="266"/>
        <v/>
      </c>
      <c r="D601" s="14" t="str">
        <f t="shared" si="266"/>
        <v/>
      </c>
      <c r="E601" s="15"/>
      <c r="F601" s="16"/>
      <c r="G601" s="17"/>
      <c r="H601" s="25" t="str">
        <f t="shared" si="267"/>
        <v/>
      </c>
      <c r="I601" s="44"/>
      <c r="J601" s="43"/>
      <c r="K601" s="41"/>
    </row>
    <row r="602" spans="1:11" ht="12" customHeight="1">
      <c r="A602" s="58"/>
      <c r="B602" s="13" t="str">
        <f t="shared" si="266"/>
        <v/>
      </c>
      <c r="C602" s="14" t="str">
        <f t="shared" si="266"/>
        <v/>
      </c>
      <c r="D602" s="14" t="str">
        <f t="shared" si="266"/>
        <v/>
      </c>
      <c r="E602" s="15"/>
      <c r="F602" s="16"/>
      <c r="G602" s="17"/>
      <c r="H602" s="25" t="str">
        <f t="shared" si="267"/>
        <v/>
      </c>
      <c r="I602" s="44">
        <f t="shared" si="252"/>
        <v>13</v>
      </c>
      <c r="J602" s="42" t="str">
        <f>J596</f>
        <v>周二</v>
      </c>
      <c r="K602" s="40" t="s">
        <v>1134</v>
      </c>
    </row>
    <row r="603" spans="1:11" ht="12" customHeight="1">
      <c r="A603" s="59"/>
      <c r="B603" s="18" t="str">
        <f t="shared" si="266"/>
        <v/>
      </c>
      <c r="C603" s="19" t="str">
        <f t="shared" si="266"/>
        <v/>
      </c>
      <c r="D603" s="19" t="str">
        <f t="shared" si="266"/>
        <v/>
      </c>
      <c r="E603" s="20"/>
      <c r="F603" s="21"/>
      <c r="G603" s="22"/>
      <c r="H603" s="26" t="str">
        <f t="shared" si="267"/>
        <v/>
      </c>
      <c r="I603" s="44"/>
      <c r="J603" s="43"/>
      <c r="K603" s="41"/>
    </row>
    <row r="604" spans="1:11" ht="12" customHeight="1">
      <c r="A604" s="57">
        <v>1832</v>
      </c>
      <c r="B604" s="8" t="s">
        <v>157</v>
      </c>
      <c r="C604" s="9">
        <v>4</v>
      </c>
      <c r="D604" s="9">
        <v>2018</v>
      </c>
      <c r="E604" s="10" t="s">
        <v>342</v>
      </c>
      <c r="F604" s="11" t="s">
        <v>728</v>
      </c>
      <c r="G604" s="12">
        <v>30</v>
      </c>
      <c r="H604" s="24">
        <f t="shared" ref="H604" si="268">SUM(G604:G611)</f>
        <v>174</v>
      </c>
      <c r="I604" s="44">
        <v>14</v>
      </c>
      <c r="J604" s="39" t="s">
        <v>374</v>
      </c>
      <c r="K604" s="40" t="s">
        <v>1133</v>
      </c>
    </row>
    <row r="605" spans="1:11" ht="12" customHeight="1">
      <c r="A605" s="58"/>
      <c r="B605" s="13" t="str">
        <f t="shared" ref="B605:D611" si="269">IF($E605&gt;0,B604,"")</f>
        <v>师范学院</v>
      </c>
      <c r="C605" s="14">
        <f t="shared" si="269"/>
        <v>4</v>
      </c>
      <c r="D605" s="14">
        <f t="shared" si="269"/>
        <v>2018</v>
      </c>
      <c r="E605" s="15" t="s">
        <v>343</v>
      </c>
      <c r="F605" s="16" t="s">
        <v>729</v>
      </c>
      <c r="G605" s="17">
        <v>29</v>
      </c>
      <c r="H605" s="25">
        <f t="shared" ref="H605:H611" si="270">IF($E605&gt;0,H604,"")</f>
        <v>174</v>
      </c>
      <c r="I605" s="44"/>
      <c r="J605" s="39" t="s">
        <v>373</v>
      </c>
      <c r="K605" s="41"/>
    </row>
    <row r="606" spans="1:11" ht="12" customHeight="1">
      <c r="A606" s="58"/>
      <c r="B606" s="13" t="str">
        <f t="shared" si="269"/>
        <v>师范学院</v>
      </c>
      <c r="C606" s="14">
        <f t="shared" si="269"/>
        <v>4</v>
      </c>
      <c r="D606" s="14">
        <f t="shared" si="269"/>
        <v>2018</v>
      </c>
      <c r="E606" s="15" t="s">
        <v>344</v>
      </c>
      <c r="F606" s="16" t="s">
        <v>1055</v>
      </c>
      <c r="G606" s="17">
        <v>33</v>
      </c>
      <c r="H606" s="25">
        <f t="shared" si="270"/>
        <v>174</v>
      </c>
      <c r="I606" s="44">
        <f t="shared" si="250"/>
        <v>15</v>
      </c>
      <c r="J606" s="42" t="str">
        <f>J604</f>
        <v>周四</v>
      </c>
      <c r="K606" s="40" t="s">
        <v>1135</v>
      </c>
    </row>
    <row r="607" spans="1:11" ht="12" customHeight="1">
      <c r="A607" s="58"/>
      <c r="B607" s="13" t="str">
        <f t="shared" si="269"/>
        <v>师范学院</v>
      </c>
      <c r="C607" s="14">
        <f t="shared" si="269"/>
        <v>4</v>
      </c>
      <c r="D607" s="14">
        <f t="shared" si="269"/>
        <v>2018</v>
      </c>
      <c r="E607" s="15" t="s">
        <v>345</v>
      </c>
      <c r="F607" s="16" t="s">
        <v>730</v>
      </c>
      <c r="G607" s="17">
        <v>25</v>
      </c>
      <c r="H607" s="25">
        <f t="shared" si="270"/>
        <v>174</v>
      </c>
      <c r="I607" s="44"/>
      <c r="J607" s="43"/>
      <c r="K607" s="41"/>
    </row>
    <row r="608" spans="1:11" ht="12" customHeight="1">
      <c r="A608" s="58"/>
      <c r="B608" s="13" t="str">
        <f t="shared" si="269"/>
        <v>师范学院</v>
      </c>
      <c r="C608" s="14">
        <f t="shared" si="269"/>
        <v>4</v>
      </c>
      <c r="D608" s="14">
        <f t="shared" si="269"/>
        <v>2018</v>
      </c>
      <c r="E608" s="15" t="s">
        <v>350</v>
      </c>
      <c r="F608" s="16" t="s">
        <v>772</v>
      </c>
      <c r="G608" s="17">
        <v>23</v>
      </c>
      <c r="H608" s="25">
        <f t="shared" si="270"/>
        <v>174</v>
      </c>
      <c r="I608" s="44">
        <f t="shared" si="251"/>
        <v>16</v>
      </c>
      <c r="J608" s="42" t="str">
        <f>J604</f>
        <v>周四</v>
      </c>
      <c r="K608" s="40" t="s">
        <v>1134</v>
      </c>
    </row>
    <row r="609" spans="1:11" ht="12" customHeight="1">
      <c r="A609" s="58"/>
      <c r="B609" s="13" t="str">
        <f t="shared" si="269"/>
        <v>师范学院</v>
      </c>
      <c r="C609" s="14">
        <f t="shared" si="269"/>
        <v>4</v>
      </c>
      <c r="D609" s="14">
        <f t="shared" si="269"/>
        <v>2018</v>
      </c>
      <c r="E609" s="15" t="s">
        <v>333</v>
      </c>
      <c r="F609" s="16" t="s">
        <v>742</v>
      </c>
      <c r="G609" s="17">
        <v>34</v>
      </c>
      <c r="H609" s="25">
        <f t="shared" si="270"/>
        <v>174</v>
      </c>
      <c r="I609" s="44"/>
      <c r="J609" s="43"/>
      <c r="K609" s="41"/>
    </row>
    <row r="610" spans="1:11" ht="12" customHeight="1">
      <c r="A610" s="58"/>
      <c r="B610" s="13" t="str">
        <f t="shared" si="269"/>
        <v/>
      </c>
      <c r="C610" s="14" t="str">
        <f t="shared" si="269"/>
        <v/>
      </c>
      <c r="D610" s="14" t="str">
        <f t="shared" si="269"/>
        <v/>
      </c>
      <c r="E610" s="15"/>
      <c r="F610" s="16"/>
      <c r="G610" s="17"/>
      <c r="H610" s="25" t="str">
        <f t="shared" si="270"/>
        <v/>
      </c>
      <c r="I610" s="44">
        <v>9</v>
      </c>
      <c r="J610" s="42" t="str">
        <f>J604</f>
        <v>周四</v>
      </c>
      <c r="K610" s="40" t="s">
        <v>1132</v>
      </c>
    </row>
    <row r="611" spans="1:11" ht="12" customHeight="1">
      <c r="A611" s="59"/>
      <c r="B611" s="18" t="str">
        <f t="shared" si="269"/>
        <v/>
      </c>
      <c r="C611" s="19" t="str">
        <f t="shared" si="269"/>
        <v/>
      </c>
      <c r="D611" s="19" t="str">
        <f t="shared" si="269"/>
        <v/>
      </c>
      <c r="E611" s="20"/>
      <c r="F611" s="21"/>
      <c r="G611" s="22"/>
      <c r="H611" s="26" t="str">
        <f t="shared" si="270"/>
        <v/>
      </c>
      <c r="I611" s="44"/>
      <c r="J611" s="43"/>
      <c r="K611" s="41"/>
    </row>
    <row r="612" spans="1:11" ht="12" customHeight="1">
      <c r="A612" s="57">
        <v>1833</v>
      </c>
      <c r="B612" s="8" t="s">
        <v>157</v>
      </c>
      <c r="C612" s="9">
        <v>4</v>
      </c>
      <c r="D612" s="9">
        <v>2018</v>
      </c>
      <c r="E612" s="10" t="s">
        <v>346</v>
      </c>
      <c r="F612" s="11" t="s">
        <v>731</v>
      </c>
      <c r="G612" s="12">
        <v>31</v>
      </c>
      <c r="H612" s="24">
        <f t="shared" ref="H612" si="271">SUM(G612:G619)</f>
        <v>115</v>
      </c>
      <c r="I612" s="44">
        <v>14</v>
      </c>
      <c r="J612" s="39" t="s">
        <v>374</v>
      </c>
      <c r="K612" s="40" t="s">
        <v>1135</v>
      </c>
    </row>
    <row r="613" spans="1:11" ht="12" customHeight="1">
      <c r="A613" s="58"/>
      <c r="B613" s="13" t="str">
        <f t="shared" ref="B613:D619" si="272">IF($E613&gt;0,B612,"")</f>
        <v>师范学院</v>
      </c>
      <c r="C613" s="14">
        <f t="shared" si="272"/>
        <v>4</v>
      </c>
      <c r="D613" s="14">
        <f t="shared" si="272"/>
        <v>2018</v>
      </c>
      <c r="E613" s="15" t="s">
        <v>347</v>
      </c>
      <c r="F613" s="16" t="s">
        <v>732</v>
      </c>
      <c r="G613" s="17">
        <v>31</v>
      </c>
      <c r="H613" s="25">
        <f t="shared" ref="H613:H619" si="273">IF($E613&gt;0,H612,"")</f>
        <v>115</v>
      </c>
      <c r="I613" s="44"/>
      <c r="J613" s="39" t="s">
        <v>374</v>
      </c>
      <c r="K613" s="41"/>
    </row>
    <row r="614" spans="1:11" ht="12" customHeight="1">
      <c r="A614" s="58"/>
      <c r="B614" s="13" t="str">
        <f t="shared" si="272"/>
        <v>师范学院</v>
      </c>
      <c r="C614" s="14">
        <f t="shared" si="272"/>
        <v>4</v>
      </c>
      <c r="D614" s="14">
        <f t="shared" si="272"/>
        <v>2018</v>
      </c>
      <c r="E614" s="15" t="s">
        <v>348</v>
      </c>
      <c r="F614" s="16" t="s">
        <v>999</v>
      </c>
      <c r="G614" s="17">
        <v>26</v>
      </c>
      <c r="H614" s="25">
        <f t="shared" si="273"/>
        <v>115</v>
      </c>
      <c r="I614" s="44">
        <f t="shared" si="250"/>
        <v>15</v>
      </c>
      <c r="J614" s="42" t="str">
        <f>J612</f>
        <v>周四</v>
      </c>
      <c r="K614" s="40" t="s">
        <v>1133</v>
      </c>
    </row>
    <row r="615" spans="1:11" ht="12" customHeight="1">
      <c r="A615" s="58"/>
      <c r="B615" s="13" t="str">
        <f t="shared" si="272"/>
        <v>师范学院</v>
      </c>
      <c r="C615" s="14">
        <f t="shared" si="272"/>
        <v>4</v>
      </c>
      <c r="D615" s="14">
        <f t="shared" si="272"/>
        <v>2018</v>
      </c>
      <c r="E615" s="15" t="s">
        <v>349</v>
      </c>
      <c r="F615" s="16" t="s">
        <v>733</v>
      </c>
      <c r="G615" s="17">
        <v>27</v>
      </c>
      <c r="H615" s="25">
        <f t="shared" si="273"/>
        <v>115</v>
      </c>
      <c r="I615" s="44"/>
      <c r="J615" s="43"/>
      <c r="K615" s="41"/>
    </row>
    <row r="616" spans="1:11" ht="12" customHeight="1">
      <c r="A616" s="58"/>
      <c r="B616" s="13" t="str">
        <f t="shared" si="272"/>
        <v/>
      </c>
      <c r="C616" s="14" t="str">
        <f t="shared" si="272"/>
        <v/>
      </c>
      <c r="D616" s="14" t="str">
        <f t="shared" si="272"/>
        <v/>
      </c>
      <c r="E616" s="15"/>
      <c r="F616" s="16"/>
      <c r="G616" s="17"/>
      <c r="H616" s="25" t="str">
        <f t="shared" si="273"/>
        <v/>
      </c>
      <c r="I616" s="44">
        <f t="shared" si="251"/>
        <v>16</v>
      </c>
      <c r="J616" s="42" t="str">
        <f>J612</f>
        <v>周四</v>
      </c>
      <c r="K616" s="40" t="s">
        <v>1132</v>
      </c>
    </row>
    <row r="617" spans="1:11" ht="12" customHeight="1">
      <c r="A617" s="58"/>
      <c r="B617" s="13" t="str">
        <f t="shared" si="272"/>
        <v/>
      </c>
      <c r="C617" s="14" t="str">
        <f t="shared" si="272"/>
        <v/>
      </c>
      <c r="D617" s="14" t="str">
        <f t="shared" si="272"/>
        <v/>
      </c>
      <c r="E617" s="15"/>
      <c r="F617" s="16"/>
      <c r="G617" s="17"/>
      <c r="H617" s="25" t="str">
        <f t="shared" si="273"/>
        <v/>
      </c>
      <c r="I617" s="44"/>
      <c r="J617" s="43"/>
      <c r="K617" s="41"/>
    </row>
    <row r="618" spans="1:11" ht="12" customHeight="1">
      <c r="A618" s="58"/>
      <c r="B618" s="13" t="str">
        <f t="shared" si="272"/>
        <v/>
      </c>
      <c r="C618" s="14" t="str">
        <f t="shared" si="272"/>
        <v/>
      </c>
      <c r="D618" s="14" t="str">
        <f t="shared" si="272"/>
        <v/>
      </c>
      <c r="E618" s="15"/>
      <c r="F618" s="16"/>
      <c r="G618" s="17"/>
      <c r="H618" s="25" t="str">
        <f t="shared" si="273"/>
        <v/>
      </c>
      <c r="I618" s="44">
        <v>13</v>
      </c>
      <c r="J618" s="42" t="str">
        <f>J612</f>
        <v>周四</v>
      </c>
      <c r="K618" s="40" t="s">
        <v>1134</v>
      </c>
    </row>
    <row r="619" spans="1:11" ht="12" customHeight="1">
      <c r="A619" s="59"/>
      <c r="B619" s="18" t="str">
        <f t="shared" si="272"/>
        <v/>
      </c>
      <c r="C619" s="19" t="str">
        <f t="shared" si="272"/>
        <v/>
      </c>
      <c r="D619" s="19" t="str">
        <f t="shared" si="272"/>
        <v/>
      </c>
      <c r="E619" s="20"/>
      <c r="F619" s="21"/>
      <c r="G619" s="22"/>
      <c r="H619" s="26" t="str">
        <f t="shared" si="273"/>
        <v/>
      </c>
      <c r="I619" s="44"/>
      <c r="J619" s="43"/>
      <c r="K619" s="41"/>
    </row>
    <row r="620" spans="1:11" ht="12" customHeight="1">
      <c r="A620" s="57">
        <v>1834</v>
      </c>
      <c r="B620" s="8" t="s">
        <v>386</v>
      </c>
      <c r="C620" s="9">
        <v>4</v>
      </c>
      <c r="D620" s="9">
        <v>2018</v>
      </c>
      <c r="E620" s="10" t="s">
        <v>357</v>
      </c>
      <c r="F620" s="11" t="s">
        <v>734</v>
      </c>
      <c r="G620" s="12">
        <v>22</v>
      </c>
      <c r="H620" s="24">
        <f t="shared" ref="H620" si="274">SUM(G620:G627)</f>
        <v>182</v>
      </c>
      <c r="I620" s="44">
        <v>14</v>
      </c>
      <c r="J620" s="39" t="s">
        <v>374</v>
      </c>
      <c r="K620" s="40" t="s">
        <v>1133</v>
      </c>
    </row>
    <row r="621" spans="1:11" ht="12" customHeight="1">
      <c r="A621" s="58"/>
      <c r="B621" s="13" t="str">
        <f t="shared" ref="B621:D627" si="275">IF($E621&gt;0,B620,"")</f>
        <v>影视与动画学院</v>
      </c>
      <c r="C621" s="14">
        <f t="shared" si="275"/>
        <v>4</v>
      </c>
      <c r="D621" s="14">
        <f t="shared" si="275"/>
        <v>2018</v>
      </c>
      <c r="E621" s="15" t="s">
        <v>358</v>
      </c>
      <c r="F621" s="16" t="s">
        <v>735</v>
      </c>
      <c r="G621" s="17">
        <v>23</v>
      </c>
      <c r="H621" s="25">
        <f t="shared" ref="H621:H627" si="276">IF($E621&gt;0,H620,"")</f>
        <v>182</v>
      </c>
      <c r="I621" s="44"/>
      <c r="J621" s="39" t="s">
        <v>374</v>
      </c>
      <c r="K621" s="41"/>
    </row>
    <row r="622" spans="1:11" ht="12" customHeight="1">
      <c r="A622" s="58"/>
      <c r="B622" s="13" t="str">
        <f t="shared" si="275"/>
        <v>影视与动画学院</v>
      </c>
      <c r="C622" s="14">
        <f t="shared" si="275"/>
        <v>4</v>
      </c>
      <c r="D622" s="14">
        <f t="shared" si="275"/>
        <v>2018</v>
      </c>
      <c r="E622" s="15" t="s">
        <v>359</v>
      </c>
      <c r="F622" s="16" t="s">
        <v>1056</v>
      </c>
      <c r="G622" s="17">
        <v>23</v>
      </c>
      <c r="H622" s="25">
        <f t="shared" si="276"/>
        <v>182</v>
      </c>
      <c r="I622" s="44">
        <f t="shared" ref="I622:I670" si="277">I620+1</f>
        <v>15</v>
      </c>
      <c r="J622" s="42" t="str">
        <f>J620</f>
        <v>周四</v>
      </c>
      <c r="K622" s="40" t="s">
        <v>1135</v>
      </c>
    </row>
    <row r="623" spans="1:11" ht="12" customHeight="1">
      <c r="A623" s="58"/>
      <c r="B623" s="13" t="str">
        <f t="shared" si="275"/>
        <v>影视与动画学院</v>
      </c>
      <c r="C623" s="14">
        <f t="shared" si="275"/>
        <v>4</v>
      </c>
      <c r="D623" s="14">
        <f t="shared" si="275"/>
        <v>2018</v>
      </c>
      <c r="E623" s="15" t="s">
        <v>360</v>
      </c>
      <c r="F623" s="16" t="s">
        <v>736</v>
      </c>
      <c r="G623" s="17">
        <v>23</v>
      </c>
      <c r="H623" s="25">
        <f t="shared" si="276"/>
        <v>182</v>
      </c>
      <c r="I623" s="44"/>
      <c r="J623" s="43"/>
      <c r="K623" s="41"/>
    </row>
    <row r="624" spans="1:11" ht="12" customHeight="1">
      <c r="A624" s="58"/>
      <c r="B624" s="13" t="str">
        <f t="shared" si="275"/>
        <v>影视与动画学院</v>
      </c>
      <c r="C624" s="14">
        <f t="shared" si="275"/>
        <v>4</v>
      </c>
      <c r="D624" s="14">
        <f t="shared" si="275"/>
        <v>2018</v>
      </c>
      <c r="E624" s="15" t="s">
        <v>361</v>
      </c>
      <c r="F624" s="16" t="s">
        <v>737</v>
      </c>
      <c r="G624" s="17">
        <v>24</v>
      </c>
      <c r="H624" s="25">
        <f t="shared" si="276"/>
        <v>182</v>
      </c>
      <c r="I624" s="44">
        <f t="shared" ref="I624:I672" si="278">I620+2</f>
        <v>16</v>
      </c>
      <c r="J624" s="42" t="str">
        <f>J620</f>
        <v>周四</v>
      </c>
      <c r="K624" s="40" t="s">
        <v>1134</v>
      </c>
    </row>
    <row r="625" spans="1:11" ht="12" customHeight="1">
      <c r="A625" s="58"/>
      <c r="B625" s="13" t="str">
        <f t="shared" si="275"/>
        <v>影视与动画学院</v>
      </c>
      <c r="C625" s="14">
        <f t="shared" si="275"/>
        <v>4</v>
      </c>
      <c r="D625" s="14">
        <f t="shared" si="275"/>
        <v>2018</v>
      </c>
      <c r="E625" s="15" t="s">
        <v>362</v>
      </c>
      <c r="F625" s="16" t="s">
        <v>738</v>
      </c>
      <c r="G625" s="17">
        <v>23</v>
      </c>
      <c r="H625" s="25">
        <f t="shared" si="276"/>
        <v>182</v>
      </c>
      <c r="I625" s="44"/>
      <c r="J625" s="43"/>
      <c r="K625" s="41"/>
    </row>
    <row r="626" spans="1:11" ht="12" customHeight="1">
      <c r="A626" s="58"/>
      <c r="B626" s="13" t="str">
        <f t="shared" si="275"/>
        <v>影视与动画学院</v>
      </c>
      <c r="C626" s="14">
        <f t="shared" si="275"/>
        <v>4</v>
      </c>
      <c r="D626" s="14">
        <f t="shared" si="275"/>
        <v>2018</v>
      </c>
      <c r="E626" s="15" t="s">
        <v>392</v>
      </c>
      <c r="F626" s="16" t="s">
        <v>739</v>
      </c>
      <c r="G626" s="17">
        <v>21</v>
      </c>
      <c r="H626" s="25">
        <f t="shared" si="276"/>
        <v>182</v>
      </c>
      <c r="I626" s="44">
        <v>13</v>
      </c>
      <c r="J626" s="47" t="s">
        <v>1122</v>
      </c>
      <c r="K626" s="40" t="s">
        <v>1132</v>
      </c>
    </row>
    <row r="627" spans="1:11" ht="12" customHeight="1">
      <c r="A627" s="59"/>
      <c r="B627" s="18" t="str">
        <f t="shared" si="275"/>
        <v>影视与动画学院</v>
      </c>
      <c r="C627" s="19">
        <f t="shared" si="275"/>
        <v>4</v>
      </c>
      <c r="D627" s="19">
        <f t="shared" si="275"/>
        <v>2018</v>
      </c>
      <c r="E627" s="20" t="s">
        <v>393</v>
      </c>
      <c r="F627" s="21" t="s">
        <v>740</v>
      </c>
      <c r="G627" s="22">
        <v>23</v>
      </c>
      <c r="H627" s="26">
        <f t="shared" si="276"/>
        <v>182</v>
      </c>
      <c r="I627" s="44"/>
      <c r="J627" s="48"/>
      <c r="K627" s="41"/>
    </row>
    <row r="628" spans="1:11" ht="12" customHeight="1">
      <c r="A628" s="57">
        <v>1835</v>
      </c>
      <c r="B628" s="8" t="s">
        <v>387</v>
      </c>
      <c r="C628" s="9">
        <v>4</v>
      </c>
      <c r="D628" s="9">
        <v>2018</v>
      </c>
      <c r="E628" s="10" t="s">
        <v>351</v>
      </c>
      <c r="F628" s="11" t="s">
        <v>882</v>
      </c>
      <c r="G628" s="12">
        <v>26</v>
      </c>
      <c r="H628" s="24">
        <f t="shared" ref="H628" si="279">SUM(G628:G635)</f>
        <v>103</v>
      </c>
      <c r="I628" s="44">
        <v>14</v>
      </c>
      <c r="J628" s="39" t="s">
        <v>374</v>
      </c>
      <c r="K628" s="40" t="s">
        <v>1132</v>
      </c>
    </row>
    <row r="629" spans="1:11" ht="12" customHeight="1">
      <c r="A629" s="58"/>
      <c r="B629" s="13" t="str">
        <f t="shared" ref="B629:D635" si="280">IF($E629&gt;0,B628,"")</f>
        <v>医学院（护理学院）</v>
      </c>
      <c r="C629" s="14">
        <f t="shared" si="280"/>
        <v>4</v>
      </c>
      <c r="D629" s="14">
        <f t="shared" si="280"/>
        <v>2018</v>
      </c>
      <c r="E629" s="15" t="s">
        <v>352</v>
      </c>
      <c r="F629" s="16" t="s">
        <v>883</v>
      </c>
      <c r="G629" s="17">
        <v>26</v>
      </c>
      <c r="H629" s="25">
        <f t="shared" ref="H629:H635" si="281">IF($E629&gt;0,H628,"")</f>
        <v>103</v>
      </c>
      <c r="I629" s="44"/>
      <c r="J629" s="39" t="s">
        <v>373</v>
      </c>
      <c r="K629" s="41"/>
    </row>
    <row r="630" spans="1:11" ht="12" customHeight="1">
      <c r="A630" s="58"/>
      <c r="B630" s="13" t="str">
        <f t="shared" si="280"/>
        <v>医学院（护理学院）</v>
      </c>
      <c r="C630" s="14">
        <f t="shared" si="280"/>
        <v>4</v>
      </c>
      <c r="D630" s="14">
        <f t="shared" si="280"/>
        <v>2018</v>
      </c>
      <c r="E630" s="15" t="s">
        <v>353</v>
      </c>
      <c r="F630" s="16" t="s">
        <v>1057</v>
      </c>
      <c r="G630" s="17">
        <v>24</v>
      </c>
      <c r="H630" s="25">
        <f t="shared" si="281"/>
        <v>103</v>
      </c>
      <c r="I630" s="44">
        <f t="shared" si="277"/>
        <v>15</v>
      </c>
      <c r="J630" s="42" t="str">
        <f>J628</f>
        <v>周四</v>
      </c>
      <c r="K630" s="40" t="s">
        <v>1133</v>
      </c>
    </row>
    <row r="631" spans="1:11" ht="12" customHeight="1">
      <c r="A631" s="58"/>
      <c r="B631" s="13" t="str">
        <f t="shared" si="280"/>
        <v>医学院（护理学院）</v>
      </c>
      <c r="C631" s="14">
        <f t="shared" si="280"/>
        <v>4</v>
      </c>
      <c r="D631" s="14">
        <f t="shared" si="280"/>
        <v>2018</v>
      </c>
      <c r="E631" s="15" t="s">
        <v>354</v>
      </c>
      <c r="F631" s="16" t="s">
        <v>884</v>
      </c>
      <c r="G631" s="17">
        <v>27</v>
      </c>
      <c r="H631" s="25">
        <f t="shared" si="281"/>
        <v>103</v>
      </c>
      <c r="I631" s="44"/>
      <c r="J631" s="43"/>
      <c r="K631" s="41"/>
    </row>
    <row r="632" spans="1:11" ht="12" customHeight="1">
      <c r="A632" s="58"/>
      <c r="B632" s="13" t="str">
        <f t="shared" si="280"/>
        <v/>
      </c>
      <c r="C632" s="14" t="str">
        <f t="shared" si="280"/>
        <v/>
      </c>
      <c r="D632" s="14" t="str">
        <f t="shared" si="280"/>
        <v/>
      </c>
      <c r="E632" s="15"/>
      <c r="F632" s="16"/>
      <c r="G632" s="17"/>
      <c r="H632" s="25" t="str">
        <f t="shared" si="281"/>
        <v/>
      </c>
      <c r="I632" s="44">
        <f t="shared" si="278"/>
        <v>16</v>
      </c>
      <c r="J632" s="42" t="str">
        <f>J628</f>
        <v>周四</v>
      </c>
      <c r="K632" s="40" t="s">
        <v>1134</v>
      </c>
    </row>
    <row r="633" spans="1:11" ht="12" customHeight="1">
      <c r="A633" s="58"/>
      <c r="B633" s="13" t="str">
        <f t="shared" si="280"/>
        <v/>
      </c>
      <c r="C633" s="14" t="str">
        <f t="shared" si="280"/>
        <v/>
      </c>
      <c r="D633" s="14" t="str">
        <f t="shared" si="280"/>
        <v/>
      </c>
      <c r="E633" s="15"/>
      <c r="F633" s="16"/>
      <c r="G633" s="17"/>
      <c r="H633" s="25" t="str">
        <f t="shared" si="281"/>
        <v/>
      </c>
      <c r="I633" s="44"/>
      <c r="J633" s="43"/>
      <c r="K633" s="41"/>
    </row>
    <row r="634" spans="1:11" ht="12" customHeight="1">
      <c r="A634" s="58"/>
      <c r="B634" s="13" t="str">
        <f t="shared" si="280"/>
        <v/>
      </c>
      <c r="C634" s="14" t="str">
        <f t="shared" si="280"/>
        <v/>
      </c>
      <c r="D634" s="14" t="str">
        <f t="shared" si="280"/>
        <v/>
      </c>
      <c r="E634" s="15"/>
      <c r="F634" s="16"/>
      <c r="G634" s="17"/>
      <c r="H634" s="25" t="str">
        <f t="shared" si="281"/>
        <v/>
      </c>
      <c r="I634" s="44">
        <v>13</v>
      </c>
      <c r="J634" s="42" t="s">
        <v>374</v>
      </c>
      <c r="K634" s="40" t="s">
        <v>1135</v>
      </c>
    </row>
    <row r="635" spans="1:11" ht="12" customHeight="1">
      <c r="A635" s="59"/>
      <c r="B635" s="18" t="str">
        <f t="shared" si="280"/>
        <v/>
      </c>
      <c r="C635" s="19" t="str">
        <f t="shared" si="280"/>
        <v/>
      </c>
      <c r="D635" s="19" t="str">
        <f t="shared" si="280"/>
        <v/>
      </c>
      <c r="E635" s="20"/>
      <c r="F635" s="21"/>
      <c r="G635" s="22"/>
      <c r="H635" s="26" t="str">
        <f t="shared" si="281"/>
        <v/>
      </c>
      <c r="I635" s="44"/>
      <c r="J635" s="43"/>
      <c r="K635" s="41"/>
    </row>
    <row r="636" spans="1:11" ht="12" customHeight="1">
      <c r="A636" s="57">
        <v>1836</v>
      </c>
      <c r="B636" s="8" t="s">
        <v>1</v>
      </c>
      <c r="C636" s="9">
        <v>4</v>
      </c>
      <c r="D636" s="9">
        <v>2018</v>
      </c>
      <c r="E636" s="10" t="s">
        <v>355</v>
      </c>
      <c r="F636" s="11" t="s">
        <v>885</v>
      </c>
      <c r="G636" s="12">
        <v>27</v>
      </c>
      <c r="H636" s="24">
        <f t="shared" ref="H636" si="282">SUM(G636:G643)</f>
        <v>98</v>
      </c>
      <c r="I636" s="44">
        <v>14</v>
      </c>
      <c r="J636" s="42" t="s">
        <v>374</v>
      </c>
      <c r="K636" s="40" t="s">
        <v>1134</v>
      </c>
    </row>
    <row r="637" spans="1:11" ht="12" customHeight="1">
      <c r="A637" s="58"/>
      <c r="B637" s="13" t="str">
        <f t="shared" ref="B637:D643" si="283">IF($E637&gt;0,B636,"")</f>
        <v>医学院（护理学院）</v>
      </c>
      <c r="C637" s="14">
        <f t="shared" si="283"/>
        <v>4</v>
      </c>
      <c r="D637" s="14">
        <f t="shared" si="283"/>
        <v>2018</v>
      </c>
      <c r="E637" s="15" t="s">
        <v>369</v>
      </c>
      <c r="F637" s="16" t="s">
        <v>886</v>
      </c>
      <c r="G637" s="17">
        <v>24</v>
      </c>
      <c r="H637" s="25">
        <f t="shared" ref="H637:H643" si="284">IF($E637&gt;0,H636,"")</f>
        <v>98</v>
      </c>
      <c r="I637" s="44"/>
      <c r="J637" s="43"/>
      <c r="K637" s="41"/>
    </row>
    <row r="638" spans="1:11" ht="12" customHeight="1">
      <c r="A638" s="58"/>
      <c r="B638" s="13" t="str">
        <f t="shared" si="283"/>
        <v>医学院（护理学院）</v>
      </c>
      <c r="C638" s="14">
        <f t="shared" si="283"/>
        <v>4</v>
      </c>
      <c r="D638" s="14">
        <f t="shared" si="283"/>
        <v>2018</v>
      </c>
      <c r="E638" s="15" t="s">
        <v>370</v>
      </c>
      <c r="F638" s="16" t="s">
        <v>1058</v>
      </c>
      <c r="G638" s="17">
        <v>23</v>
      </c>
      <c r="H638" s="25">
        <f t="shared" si="284"/>
        <v>98</v>
      </c>
      <c r="I638" s="44">
        <f t="shared" si="277"/>
        <v>15</v>
      </c>
      <c r="J638" s="42" t="str">
        <f>J636</f>
        <v>周四</v>
      </c>
      <c r="K638" s="40" t="s">
        <v>1132</v>
      </c>
    </row>
    <row r="639" spans="1:11" ht="12" customHeight="1">
      <c r="A639" s="58"/>
      <c r="B639" s="13" t="str">
        <f t="shared" si="283"/>
        <v>医学院（护理学院）</v>
      </c>
      <c r="C639" s="14">
        <f t="shared" si="283"/>
        <v>4</v>
      </c>
      <c r="D639" s="14">
        <f t="shared" si="283"/>
        <v>2018</v>
      </c>
      <c r="E639" s="15" t="s">
        <v>371</v>
      </c>
      <c r="F639" s="16" t="s">
        <v>887</v>
      </c>
      <c r="G639" s="17">
        <v>24</v>
      </c>
      <c r="H639" s="25">
        <f t="shared" si="284"/>
        <v>98</v>
      </c>
      <c r="I639" s="44"/>
      <c r="J639" s="43"/>
      <c r="K639" s="41"/>
    </row>
    <row r="640" spans="1:11" ht="12" customHeight="1">
      <c r="A640" s="58"/>
      <c r="B640" s="13" t="str">
        <f t="shared" si="283"/>
        <v/>
      </c>
      <c r="C640" s="14" t="str">
        <f t="shared" si="283"/>
        <v/>
      </c>
      <c r="D640" s="14" t="str">
        <f t="shared" si="283"/>
        <v/>
      </c>
      <c r="E640" s="15"/>
      <c r="F640" s="16"/>
      <c r="G640" s="17"/>
      <c r="H640" s="25" t="str">
        <f t="shared" si="284"/>
        <v/>
      </c>
      <c r="I640" s="44">
        <f t="shared" si="278"/>
        <v>16</v>
      </c>
      <c r="J640" s="42" t="str">
        <f>J636</f>
        <v>周四</v>
      </c>
      <c r="K640" s="40" t="s">
        <v>1133</v>
      </c>
    </row>
    <row r="641" spans="1:11" ht="12" customHeight="1">
      <c r="A641" s="58"/>
      <c r="B641" s="13" t="str">
        <f t="shared" si="283"/>
        <v/>
      </c>
      <c r="C641" s="14" t="str">
        <f t="shared" si="283"/>
        <v/>
      </c>
      <c r="D641" s="14" t="str">
        <f t="shared" si="283"/>
        <v/>
      </c>
      <c r="E641" s="15"/>
      <c r="F641" s="16"/>
      <c r="G641" s="17"/>
      <c r="H641" s="25" t="str">
        <f t="shared" si="284"/>
        <v/>
      </c>
      <c r="I641" s="44"/>
      <c r="J641" s="43"/>
      <c r="K641" s="41"/>
    </row>
    <row r="642" spans="1:11" ht="12" customHeight="1">
      <c r="A642" s="58"/>
      <c r="B642" s="13" t="str">
        <f t="shared" si="283"/>
        <v/>
      </c>
      <c r="C642" s="14" t="str">
        <f t="shared" si="283"/>
        <v/>
      </c>
      <c r="D642" s="14" t="str">
        <f t="shared" si="283"/>
        <v/>
      </c>
      <c r="E642" s="15"/>
      <c r="F642" s="16"/>
      <c r="G642" s="17"/>
      <c r="H642" s="25" t="str">
        <f t="shared" si="284"/>
        <v/>
      </c>
      <c r="I642" s="44">
        <v>12</v>
      </c>
      <c r="J642" s="42" t="s">
        <v>373</v>
      </c>
      <c r="K642" s="40" t="s">
        <v>1135</v>
      </c>
    </row>
    <row r="643" spans="1:11" ht="12" customHeight="1">
      <c r="A643" s="59"/>
      <c r="B643" s="18" t="str">
        <f t="shared" si="283"/>
        <v/>
      </c>
      <c r="C643" s="19" t="str">
        <f t="shared" si="283"/>
        <v/>
      </c>
      <c r="D643" s="19" t="str">
        <f t="shared" si="283"/>
        <v/>
      </c>
      <c r="E643" s="20"/>
      <c r="F643" s="21"/>
      <c r="G643" s="22"/>
      <c r="H643" s="26" t="str">
        <f t="shared" si="284"/>
        <v/>
      </c>
      <c r="I643" s="44"/>
      <c r="J643" s="43"/>
      <c r="K643" s="41"/>
    </row>
    <row r="644" spans="1:11" ht="12" customHeight="1">
      <c r="A644" s="57">
        <v>1837</v>
      </c>
      <c r="B644" s="8" t="s">
        <v>1</v>
      </c>
      <c r="C644" s="9">
        <v>4</v>
      </c>
      <c r="D644" s="9">
        <v>2018</v>
      </c>
      <c r="E644" s="10" t="s">
        <v>356</v>
      </c>
      <c r="F644" s="11" t="s">
        <v>401</v>
      </c>
      <c r="G644" s="12">
        <v>26</v>
      </c>
      <c r="H644" s="24">
        <f t="shared" ref="H644" si="285">SUM(G644:G651)</f>
        <v>112</v>
      </c>
      <c r="I644" s="44">
        <v>10</v>
      </c>
      <c r="J644" s="42" t="s">
        <v>373</v>
      </c>
      <c r="K644" s="40" t="s">
        <v>1135</v>
      </c>
    </row>
    <row r="645" spans="1:11" ht="12" customHeight="1">
      <c r="A645" s="58"/>
      <c r="B645" s="13" t="str">
        <f t="shared" ref="B645:D651" si="286">IF($E645&gt;0,B644,"")</f>
        <v>医学院（护理学院）</v>
      </c>
      <c r="C645" s="14">
        <f t="shared" si="286"/>
        <v>4</v>
      </c>
      <c r="D645" s="14">
        <f t="shared" si="286"/>
        <v>2018</v>
      </c>
      <c r="E645" s="15" t="s">
        <v>190</v>
      </c>
      <c r="F645" s="16" t="s">
        <v>402</v>
      </c>
      <c r="G645" s="17">
        <v>43</v>
      </c>
      <c r="H645" s="25">
        <f t="shared" ref="H645:H651" si="287">IF($E645&gt;0,H644,"")</f>
        <v>112</v>
      </c>
      <c r="I645" s="44"/>
      <c r="J645" s="43"/>
      <c r="K645" s="41"/>
    </row>
    <row r="646" spans="1:11" ht="12" customHeight="1">
      <c r="A646" s="58"/>
      <c r="B646" s="13" t="str">
        <f t="shared" si="286"/>
        <v>医学院（护理学院）</v>
      </c>
      <c r="C646" s="14">
        <f t="shared" si="286"/>
        <v>4</v>
      </c>
      <c r="D646" s="14">
        <f t="shared" si="286"/>
        <v>2018</v>
      </c>
      <c r="E646" s="15" t="s">
        <v>191</v>
      </c>
      <c r="F646" s="16" t="s">
        <v>1059</v>
      </c>
      <c r="G646" s="17">
        <v>43</v>
      </c>
      <c r="H646" s="25">
        <f t="shared" si="287"/>
        <v>112</v>
      </c>
      <c r="I646" s="44">
        <f t="shared" si="277"/>
        <v>11</v>
      </c>
      <c r="J646" s="42" t="str">
        <f>J644</f>
        <v>周二</v>
      </c>
      <c r="K646" s="40" t="s">
        <v>1133</v>
      </c>
    </row>
    <row r="647" spans="1:11" ht="12" customHeight="1">
      <c r="A647" s="58"/>
      <c r="B647" s="13" t="str">
        <f t="shared" si="286"/>
        <v/>
      </c>
      <c r="C647" s="14" t="str">
        <f t="shared" si="286"/>
        <v/>
      </c>
      <c r="D647" s="14" t="str">
        <f t="shared" si="286"/>
        <v/>
      </c>
      <c r="E647" s="15"/>
      <c r="F647" s="16"/>
      <c r="G647" s="17"/>
      <c r="H647" s="25" t="str">
        <f t="shared" si="287"/>
        <v/>
      </c>
      <c r="I647" s="44"/>
      <c r="J647" s="43"/>
      <c r="K647" s="41"/>
    </row>
    <row r="648" spans="1:11" ht="12" customHeight="1">
      <c r="A648" s="58"/>
      <c r="B648" s="13" t="str">
        <f t="shared" si="286"/>
        <v/>
      </c>
      <c r="C648" s="14" t="str">
        <f t="shared" si="286"/>
        <v/>
      </c>
      <c r="D648" s="14" t="str">
        <f t="shared" si="286"/>
        <v/>
      </c>
      <c r="E648" s="15"/>
      <c r="F648" s="16"/>
      <c r="G648" s="17"/>
      <c r="H648" s="25" t="str">
        <f t="shared" si="287"/>
        <v/>
      </c>
      <c r="I648" s="44">
        <f t="shared" si="278"/>
        <v>12</v>
      </c>
      <c r="J648" s="42" t="str">
        <f>J644</f>
        <v>周二</v>
      </c>
      <c r="K648" s="40" t="s">
        <v>1132</v>
      </c>
    </row>
    <row r="649" spans="1:11" ht="12" customHeight="1">
      <c r="A649" s="58"/>
      <c r="B649" s="13" t="str">
        <f t="shared" si="286"/>
        <v/>
      </c>
      <c r="C649" s="14" t="str">
        <f t="shared" si="286"/>
        <v/>
      </c>
      <c r="D649" s="14" t="str">
        <f t="shared" si="286"/>
        <v/>
      </c>
      <c r="E649" s="15"/>
      <c r="F649" s="16"/>
      <c r="G649" s="17"/>
      <c r="H649" s="25" t="str">
        <f t="shared" si="287"/>
        <v/>
      </c>
      <c r="I649" s="44"/>
      <c r="J649" s="43"/>
      <c r="K649" s="41"/>
    </row>
    <row r="650" spans="1:11" ht="12" customHeight="1">
      <c r="A650" s="58"/>
      <c r="B650" s="13" t="str">
        <f t="shared" si="286"/>
        <v/>
      </c>
      <c r="C650" s="14" t="str">
        <f t="shared" si="286"/>
        <v/>
      </c>
      <c r="D650" s="14" t="str">
        <f t="shared" si="286"/>
        <v/>
      </c>
      <c r="E650" s="15"/>
      <c r="F650" s="16"/>
      <c r="G650" s="17"/>
      <c r="H650" s="25" t="str">
        <f t="shared" si="287"/>
        <v/>
      </c>
      <c r="I650" s="44">
        <f t="shared" ref="I650" si="288">I644+3</f>
        <v>13</v>
      </c>
      <c r="J650" s="42" t="str">
        <f>J644</f>
        <v>周二</v>
      </c>
      <c r="K650" s="40" t="s">
        <v>1134</v>
      </c>
    </row>
    <row r="651" spans="1:11" ht="12" customHeight="1">
      <c r="A651" s="59"/>
      <c r="B651" s="18" t="str">
        <f t="shared" si="286"/>
        <v/>
      </c>
      <c r="C651" s="19" t="str">
        <f t="shared" si="286"/>
        <v/>
      </c>
      <c r="D651" s="19" t="str">
        <f t="shared" si="286"/>
        <v/>
      </c>
      <c r="E651" s="20"/>
      <c r="F651" s="21"/>
      <c r="G651" s="22"/>
      <c r="H651" s="26" t="str">
        <f t="shared" si="287"/>
        <v/>
      </c>
      <c r="I651" s="44"/>
      <c r="J651" s="43"/>
      <c r="K651" s="41"/>
    </row>
    <row r="652" spans="1:11" ht="12" customHeight="1">
      <c r="A652" s="57">
        <v>1838</v>
      </c>
      <c r="B652" s="8" t="s">
        <v>388</v>
      </c>
      <c r="C652" s="9">
        <v>4</v>
      </c>
      <c r="D652" s="9">
        <v>2018</v>
      </c>
      <c r="E652" s="10" t="s">
        <v>320</v>
      </c>
      <c r="F652" s="11" t="s">
        <v>888</v>
      </c>
      <c r="G652" s="12">
        <v>23</v>
      </c>
      <c r="H652" s="24">
        <f t="shared" ref="H652" si="289">SUM(G652:G659)</f>
        <v>101</v>
      </c>
      <c r="I652" s="44">
        <v>14</v>
      </c>
      <c r="J652" s="42" t="s">
        <v>374</v>
      </c>
      <c r="K652" s="40" t="s">
        <v>1133</v>
      </c>
    </row>
    <row r="653" spans="1:11" ht="12" customHeight="1">
      <c r="A653" s="58"/>
      <c r="B653" s="13" t="str">
        <f t="shared" ref="B653:D659" si="290">IF($E653&gt;0,B652,"")</f>
        <v>音乐与舞蹈学院</v>
      </c>
      <c r="C653" s="14">
        <f t="shared" si="290"/>
        <v>4</v>
      </c>
      <c r="D653" s="14">
        <f t="shared" si="290"/>
        <v>2018</v>
      </c>
      <c r="E653" s="15" t="s">
        <v>321</v>
      </c>
      <c r="F653" s="16" t="s">
        <v>889</v>
      </c>
      <c r="G653" s="17">
        <v>22</v>
      </c>
      <c r="H653" s="25">
        <f t="shared" ref="H653:H659" si="291">IF($E653&gt;0,H652,"")</f>
        <v>101</v>
      </c>
      <c r="I653" s="44"/>
      <c r="J653" s="43"/>
      <c r="K653" s="41"/>
    </row>
    <row r="654" spans="1:11" ht="12" customHeight="1">
      <c r="A654" s="58"/>
      <c r="B654" s="13" t="str">
        <f t="shared" si="290"/>
        <v>音乐与舞蹈学院</v>
      </c>
      <c r="C654" s="14">
        <f t="shared" si="290"/>
        <v>4</v>
      </c>
      <c r="D654" s="14">
        <f t="shared" si="290"/>
        <v>2018</v>
      </c>
      <c r="E654" s="15" t="s">
        <v>322</v>
      </c>
      <c r="F654" s="16" t="s">
        <v>1060</v>
      </c>
      <c r="G654" s="17">
        <v>29</v>
      </c>
      <c r="H654" s="25">
        <f t="shared" si="291"/>
        <v>101</v>
      </c>
      <c r="I654" s="44">
        <f t="shared" si="277"/>
        <v>15</v>
      </c>
      <c r="J654" s="42" t="str">
        <f>J652</f>
        <v>周四</v>
      </c>
      <c r="K654" s="40" t="s">
        <v>1134</v>
      </c>
    </row>
    <row r="655" spans="1:11" ht="12" customHeight="1">
      <c r="A655" s="58"/>
      <c r="B655" s="13" t="str">
        <f t="shared" si="290"/>
        <v>音乐与舞蹈学院</v>
      </c>
      <c r="C655" s="14">
        <f t="shared" si="290"/>
        <v>4</v>
      </c>
      <c r="D655" s="14">
        <f t="shared" si="290"/>
        <v>2018</v>
      </c>
      <c r="E655" s="15" t="s">
        <v>323</v>
      </c>
      <c r="F655" s="16" t="s">
        <v>890</v>
      </c>
      <c r="G655" s="17">
        <v>13</v>
      </c>
      <c r="H655" s="25">
        <f t="shared" si="291"/>
        <v>101</v>
      </c>
      <c r="I655" s="44"/>
      <c r="J655" s="43"/>
      <c r="K655" s="41"/>
    </row>
    <row r="656" spans="1:11" ht="12" customHeight="1">
      <c r="A656" s="58"/>
      <c r="B656" s="13" t="str">
        <f t="shared" si="290"/>
        <v>音乐与舞蹈学院</v>
      </c>
      <c r="C656" s="14">
        <f t="shared" si="290"/>
        <v>4</v>
      </c>
      <c r="D656" s="14">
        <f t="shared" si="290"/>
        <v>2018</v>
      </c>
      <c r="E656" s="15" t="s">
        <v>324</v>
      </c>
      <c r="F656" s="16" t="s">
        <v>891</v>
      </c>
      <c r="G656" s="17">
        <v>14</v>
      </c>
      <c r="H656" s="25">
        <f t="shared" si="291"/>
        <v>101</v>
      </c>
      <c r="I656" s="44">
        <f t="shared" si="278"/>
        <v>16</v>
      </c>
      <c r="J656" s="42" t="str">
        <f>J652</f>
        <v>周四</v>
      </c>
      <c r="K656" s="40" t="s">
        <v>1132</v>
      </c>
    </row>
    <row r="657" spans="1:11" ht="12" customHeight="1">
      <c r="A657" s="58"/>
      <c r="B657" s="13" t="str">
        <f t="shared" si="290"/>
        <v/>
      </c>
      <c r="C657" s="14" t="str">
        <f t="shared" si="290"/>
        <v/>
      </c>
      <c r="D657" s="14" t="str">
        <f t="shared" si="290"/>
        <v/>
      </c>
      <c r="E657" s="15"/>
      <c r="F657" s="16"/>
      <c r="G657" s="17"/>
      <c r="H657" s="25" t="str">
        <f t="shared" si="291"/>
        <v/>
      </c>
      <c r="I657" s="44"/>
      <c r="J657" s="43"/>
      <c r="K657" s="41"/>
    </row>
    <row r="658" spans="1:11" ht="12" customHeight="1">
      <c r="A658" s="58"/>
      <c r="B658" s="13" t="str">
        <f t="shared" si="290"/>
        <v/>
      </c>
      <c r="C658" s="14" t="str">
        <f t="shared" si="290"/>
        <v/>
      </c>
      <c r="D658" s="14" t="str">
        <f t="shared" si="290"/>
        <v/>
      </c>
      <c r="E658" s="15"/>
      <c r="F658" s="16"/>
      <c r="G658" s="17"/>
      <c r="H658" s="25" t="str">
        <f t="shared" si="291"/>
        <v/>
      </c>
      <c r="I658" s="44">
        <v>13</v>
      </c>
      <c r="J658" s="42" t="str">
        <f>J652</f>
        <v>周四</v>
      </c>
      <c r="K658" s="40" t="s">
        <v>1135</v>
      </c>
    </row>
    <row r="659" spans="1:11" ht="12" customHeight="1">
      <c r="A659" s="59"/>
      <c r="B659" s="18" t="str">
        <f t="shared" si="290"/>
        <v/>
      </c>
      <c r="C659" s="19" t="str">
        <f t="shared" si="290"/>
        <v/>
      </c>
      <c r="D659" s="19" t="str">
        <f t="shared" si="290"/>
        <v/>
      </c>
      <c r="E659" s="20"/>
      <c r="F659" s="21"/>
      <c r="G659" s="22"/>
      <c r="H659" s="26" t="str">
        <f t="shared" si="291"/>
        <v/>
      </c>
      <c r="I659" s="44"/>
      <c r="J659" s="43"/>
      <c r="K659" s="41"/>
    </row>
    <row r="660" spans="1:11" ht="12" customHeight="1">
      <c r="A660" s="57">
        <v>1839</v>
      </c>
      <c r="B660" s="8" t="s">
        <v>389</v>
      </c>
      <c r="C660" s="9">
        <v>4</v>
      </c>
      <c r="D660" s="9">
        <v>2018</v>
      </c>
      <c r="E660" s="10" t="s">
        <v>325</v>
      </c>
      <c r="F660" s="11" t="s">
        <v>816</v>
      </c>
      <c r="G660" s="12">
        <v>27</v>
      </c>
      <c r="H660" s="24">
        <f t="shared" ref="H660" si="292">SUM(G660:G667)</f>
        <v>109</v>
      </c>
      <c r="I660" s="44">
        <v>14</v>
      </c>
      <c r="J660" s="42" t="s">
        <v>374</v>
      </c>
      <c r="K660" s="40" t="s">
        <v>1133</v>
      </c>
    </row>
    <row r="661" spans="1:11" ht="12" customHeight="1">
      <c r="A661" s="58"/>
      <c r="B661" s="13" t="str">
        <f t="shared" ref="B661:D667" si="293">IF($E661&gt;0,B660,"")</f>
        <v>体育学院</v>
      </c>
      <c r="C661" s="14">
        <f t="shared" si="293"/>
        <v>4</v>
      </c>
      <c r="D661" s="14">
        <f t="shared" si="293"/>
        <v>2018</v>
      </c>
      <c r="E661" s="15" t="s">
        <v>326</v>
      </c>
      <c r="F661" s="16" t="s">
        <v>817</v>
      </c>
      <c r="G661" s="17">
        <v>28</v>
      </c>
      <c r="H661" s="25">
        <f t="shared" ref="H661:H667" si="294">IF($E661&gt;0,H660,"")</f>
        <v>109</v>
      </c>
      <c r="I661" s="44"/>
      <c r="J661" s="43"/>
      <c r="K661" s="41"/>
    </row>
    <row r="662" spans="1:11" ht="12" customHeight="1">
      <c r="A662" s="58"/>
      <c r="B662" s="13" t="str">
        <f t="shared" si="293"/>
        <v>体育学院</v>
      </c>
      <c r="C662" s="14">
        <f t="shared" si="293"/>
        <v>4</v>
      </c>
      <c r="D662" s="14">
        <f t="shared" si="293"/>
        <v>2018</v>
      </c>
      <c r="E662" s="15" t="s">
        <v>327</v>
      </c>
      <c r="F662" s="16" t="s">
        <v>1061</v>
      </c>
      <c r="G662" s="17">
        <v>28</v>
      </c>
      <c r="H662" s="25">
        <f t="shared" si="294"/>
        <v>109</v>
      </c>
      <c r="I662" s="44">
        <f t="shared" si="277"/>
        <v>15</v>
      </c>
      <c r="J662" s="42" t="str">
        <f>J660</f>
        <v>周四</v>
      </c>
      <c r="K662" s="40" t="s">
        <v>1134</v>
      </c>
    </row>
    <row r="663" spans="1:11" ht="12" customHeight="1">
      <c r="A663" s="58"/>
      <c r="B663" s="13" t="str">
        <f t="shared" si="293"/>
        <v>体育学院</v>
      </c>
      <c r="C663" s="14">
        <f t="shared" si="293"/>
        <v>4</v>
      </c>
      <c r="D663" s="14">
        <f t="shared" si="293"/>
        <v>2018</v>
      </c>
      <c r="E663" s="15" t="s">
        <v>328</v>
      </c>
      <c r="F663" s="16" t="s">
        <v>892</v>
      </c>
      <c r="G663" s="17">
        <v>26</v>
      </c>
      <c r="H663" s="25">
        <f t="shared" si="294"/>
        <v>109</v>
      </c>
      <c r="I663" s="44"/>
      <c r="J663" s="43"/>
      <c r="K663" s="41"/>
    </row>
    <row r="664" spans="1:11" ht="12" customHeight="1">
      <c r="A664" s="58"/>
      <c r="B664" s="13" t="str">
        <f t="shared" si="293"/>
        <v/>
      </c>
      <c r="C664" s="14" t="str">
        <f t="shared" si="293"/>
        <v/>
      </c>
      <c r="D664" s="14" t="str">
        <f t="shared" si="293"/>
        <v/>
      </c>
      <c r="E664" s="15"/>
      <c r="F664" s="16"/>
      <c r="G664" s="17"/>
      <c r="H664" s="25" t="str">
        <f t="shared" si="294"/>
        <v/>
      </c>
      <c r="I664" s="44">
        <f t="shared" si="278"/>
        <v>16</v>
      </c>
      <c r="J664" s="42" t="str">
        <f>J660</f>
        <v>周四</v>
      </c>
      <c r="K664" s="40" t="s">
        <v>1135</v>
      </c>
    </row>
    <row r="665" spans="1:11" ht="12" customHeight="1">
      <c r="A665" s="58"/>
      <c r="B665" s="13" t="str">
        <f t="shared" si="293"/>
        <v/>
      </c>
      <c r="C665" s="14" t="str">
        <f t="shared" si="293"/>
        <v/>
      </c>
      <c r="D665" s="14" t="str">
        <f t="shared" si="293"/>
        <v/>
      </c>
      <c r="E665" s="15"/>
      <c r="F665" s="16"/>
      <c r="G665" s="17"/>
      <c r="H665" s="25" t="str">
        <f t="shared" si="294"/>
        <v/>
      </c>
      <c r="I665" s="44"/>
      <c r="J665" s="43"/>
      <c r="K665" s="41"/>
    </row>
    <row r="666" spans="1:11" ht="12" customHeight="1">
      <c r="A666" s="58"/>
      <c r="B666" s="13" t="str">
        <f t="shared" si="293"/>
        <v/>
      </c>
      <c r="C666" s="14" t="str">
        <f t="shared" si="293"/>
        <v/>
      </c>
      <c r="D666" s="14" t="str">
        <f t="shared" si="293"/>
        <v/>
      </c>
      <c r="E666" s="15"/>
      <c r="F666" s="16"/>
      <c r="G666" s="17"/>
      <c r="H666" s="25" t="str">
        <f t="shared" si="294"/>
        <v/>
      </c>
      <c r="I666" s="44">
        <v>9</v>
      </c>
      <c r="J666" s="42" t="str">
        <f>J660</f>
        <v>周四</v>
      </c>
      <c r="K666" s="40" t="s">
        <v>1132</v>
      </c>
    </row>
    <row r="667" spans="1:11" ht="12" customHeight="1">
      <c r="A667" s="59"/>
      <c r="B667" s="18" t="str">
        <f t="shared" si="293"/>
        <v/>
      </c>
      <c r="C667" s="19" t="str">
        <f t="shared" si="293"/>
        <v/>
      </c>
      <c r="D667" s="19" t="str">
        <f t="shared" si="293"/>
        <v/>
      </c>
      <c r="E667" s="20"/>
      <c r="F667" s="21"/>
      <c r="G667" s="22"/>
      <c r="H667" s="26" t="str">
        <f t="shared" si="294"/>
        <v/>
      </c>
      <c r="I667" s="44"/>
      <c r="J667" s="43"/>
      <c r="K667" s="41"/>
    </row>
    <row r="668" spans="1:11" ht="12" customHeight="1">
      <c r="A668" s="57">
        <v>1840</v>
      </c>
      <c r="B668" s="8" t="s">
        <v>147</v>
      </c>
      <c r="C668" s="9">
        <v>4</v>
      </c>
      <c r="D668" s="9">
        <v>2018</v>
      </c>
      <c r="E668" s="10" t="s">
        <v>329</v>
      </c>
      <c r="F668" s="11" t="s">
        <v>773</v>
      </c>
      <c r="G668" s="12">
        <v>29</v>
      </c>
      <c r="H668" s="24">
        <f t="shared" ref="H668" si="295">SUM(G668:G675)</f>
        <v>131</v>
      </c>
      <c r="I668" s="44">
        <v>14</v>
      </c>
      <c r="J668" s="42" t="s">
        <v>373</v>
      </c>
      <c r="K668" s="40" t="s">
        <v>1133</v>
      </c>
    </row>
    <row r="669" spans="1:11" ht="12" customHeight="1">
      <c r="A669" s="58"/>
      <c r="B669" s="13" t="str">
        <f t="shared" ref="B669:D675" si="296">IF($E669&gt;0,B668,"")</f>
        <v>体育学院</v>
      </c>
      <c r="C669" s="14">
        <f t="shared" si="296"/>
        <v>4</v>
      </c>
      <c r="D669" s="14">
        <f t="shared" si="296"/>
        <v>2018</v>
      </c>
      <c r="E669" s="15" t="s">
        <v>330</v>
      </c>
      <c r="F669" s="16" t="s">
        <v>774</v>
      </c>
      <c r="G669" s="17">
        <v>38</v>
      </c>
      <c r="H669" s="25">
        <f t="shared" ref="H669:H675" si="297">IF($E669&gt;0,H668,"")</f>
        <v>131</v>
      </c>
      <c r="I669" s="44"/>
      <c r="J669" s="43"/>
      <c r="K669" s="41"/>
    </row>
    <row r="670" spans="1:11" ht="12" customHeight="1">
      <c r="A670" s="58"/>
      <c r="B670" s="13" t="str">
        <f t="shared" si="296"/>
        <v>体育学院</v>
      </c>
      <c r="C670" s="14">
        <f t="shared" si="296"/>
        <v>4</v>
      </c>
      <c r="D670" s="14">
        <f t="shared" si="296"/>
        <v>2018</v>
      </c>
      <c r="E670" s="15" t="s">
        <v>331</v>
      </c>
      <c r="F670" s="16" t="s">
        <v>1000</v>
      </c>
      <c r="G670" s="17">
        <v>39</v>
      </c>
      <c r="H670" s="25">
        <f t="shared" si="297"/>
        <v>131</v>
      </c>
      <c r="I670" s="44">
        <f t="shared" si="277"/>
        <v>15</v>
      </c>
      <c r="J670" s="42" t="str">
        <f>J668</f>
        <v>周二</v>
      </c>
      <c r="K670" s="40" t="s">
        <v>1135</v>
      </c>
    </row>
    <row r="671" spans="1:11" ht="12" customHeight="1">
      <c r="A671" s="58"/>
      <c r="B671" s="13" t="str">
        <f t="shared" si="296"/>
        <v>体育学院</v>
      </c>
      <c r="C671" s="14">
        <f t="shared" si="296"/>
        <v>4</v>
      </c>
      <c r="D671" s="14">
        <f t="shared" si="296"/>
        <v>2018</v>
      </c>
      <c r="E671" s="15" t="s">
        <v>332</v>
      </c>
      <c r="F671" s="16" t="s">
        <v>775</v>
      </c>
      <c r="G671" s="17">
        <v>25</v>
      </c>
      <c r="H671" s="25">
        <f t="shared" si="297"/>
        <v>131</v>
      </c>
      <c r="I671" s="44"/>
      <c r="J671" s="43"/>
      <c r="K671" s="41"/>
    </row>
    <row r="672" spans="1:11" ht="12" customHeight="1">
      <c r="A672" s="58"/>
      <c r="B672" s="13" t="str">
        <f t="shared" si="296"/>
        <v/>
      </c>
      <c r="C672" s="14" t="str">
        <f t="shared" si="296"/>
        <v/>
      </c>
      <c r="D672" s="14" t="str">
        <f t="shared" si="296"/>
        <v/>
      </c>
      <c r="E672" s="15"/>
      <c r="F672" s="16"/>
      <c r="G672" s="17"/>
      <c r="H672" s="25" t="str">
        <f t="shared" si="297"/>
        <v/>
      </c>
      <c r="I672" s="44">
        <f t="shared" si="278"/>
        <v>16</v>
      </c>
      <c r="J672" s="42" t="str">
        <f>J668</f>
        <v>周二</v>
      </c>
      <c r="K672" s="40" t="s">
        <v>1134</v>
      </c>
    </row>
    <row r="673" spans="1:11" ht="12" customHeight="1">
      <c r="A673" s="58"/>
      <c r="B673" s="13" t="str">
        <f t="shared" si="296"/>
        <v/>
      </c>
      <c r="C673" s="14" t="str">
        <f t="shared" si="296"/>
        <v/>
      </c>
      <c r="D673" s="14" t="str">
        <f t="shared" si="296"/>
        <v/>
      </c>
      <c r="E673" s="15"/>
      <c r="F673" s="16"/>
      <c r="G673" s="17"/>
      <c r="H673" s="25" t="str">
        <f t="shared" si="297"/>
        <v/>
      </c>
      <c r="I673" s="44"/>
      <c r="J673" s="43"/>
      <c r="K673" s="41"/>
    </row>
    <row r="674" spans="1:11" ht="12" customHeight="1">
      <c r="A674" s="58"/>
      <c r="B674" s="13" t="str">
        <f t="shared" si="296"/>
        <v/>
      </c>
      <c r="C674" s="14" t="str">
        <f t="shared" si="296"/>
        <v/>
      </c>
      <c r="D674" s="14" t="str">
        <f t="shared" si="296"/>
        <v/>
      </c>
      <c r="E674" s="15"/>
      <c r="F674" s="16"/>
      <c r="G674" s="17"/>
      <c r="H674" s="25" t="str">
        <f t="shared" si="297"/>
        <v/>
      </c>
      <c r="I674" s="44">
        <v>9</v>
      </c>
      <c r="J674" s="42" t="str">
        <f>J668</f>
        <v>周二</v>
      </c>
      <c r="K674" s="40" t="s">
        <v>1132</v>
      </c>
    </row>
    <row r="675" spans="1:11" ht="12" customHeight="1">
      <c r="A675" s="59"/>
      <c r="B675" s="18" t="str">
        <f t="shared" si="296"/>
        <v/>
      </c>
      <c r="C675" s="19" t="str">
        <f t="shared" si="296"/>
        <v/>
      </c>
      <c r="D675" s="19" t="str">
        <f t="shared" si="296"/>
        <v/>
      </c>
      <c r="E675" s="20"/>
      <c r="F675" s="21"/>
      <c r="G675" s="22"/>
      <c r="H675" s="26" t="str">
        <f t="shared" si="297"/>
        <v/>
      </c>
      <c r="I675" s="44"/>
      <c r="J675" s="43"/>
      <c r="K675" s="41"/>
    </row>
    <row r="676" spans="1:11" ht="12" customHeight="1">
      <c r="A676" s="57">
        <v>1841</v>
      </c>
      <c r="B676" s="8" t="s">
        <v>390</v>
      </c>
      <c r="C676" s="9">
        <v>4</v>
      </c>
      <c r="D676" s="9">
        <v>2018</v>
      </c>
      <c r="E676" s="10" t="s">
        <v>301</v>
      </c>
      <c r="F676" s="11" t="s">
        <v>893</v>
      </c>
      <c r="G676" s="12">
        <v>25</v>
      </c>
      <c r="H676" s="24">
        <f t="shared" ref="H676" si="298">SUM(G676:G683)</f>
        <v>122</v>
      </c>
      <c r="I676" s="44">
        <v>14</v>
      </c>
      <c r="J676" s="39" t="s">
        <v>374</v>
      </c>
      <c r="K676" s="40" t="s">
        <v>1133</v>
      </c>
    </row>
    <row r="677" spans="1:11" ht="12" customHeight="1">
      <c r="A677" s="58"/>
      <c r="B677" s="13" t="str">
        <f t="shared" ref="B677:D683" si="299">IF($E677&gt;0,B676,"")</f>
        <v>美术与设计学院</v>
      </c>
      <c r="C677" s="14">
        <f t="shared" si="299"/>
        <v>4</v>
      </c>
      <c r="D677" s="14">
        <f t="shared" si="299"/>
        <v>2018</v>
      </c>
      <c r="E677" s="15" t="s">
        <v>302</v>
      </c>
      <c r="F677" s="16" t="s">
        <v>894</v>
      </c>
      <c r="G677" s="17">
        <v>23</v>
      </c>
      <c r="H677" s="25">
        <f t="shared" ref="H677:H683" si="300">IF($E677&gt;0,H676,"")</f>
        <v>122</v>
      </c>
      <c r="I677" s="44"/>
      <c r="J677" s="39" t="s">
        <v>373</v>
      </c>
      <c r="K677" s="41"/>
    </row>
    <row r="678" spans="1:11" ht="12" customHeight="1">
      <c r="A678" s="58"/>
      <c r="B678" s="13" t="str">
        <f t="shared" si="299"/>
        <v>美术与设计学院</v>
      </c>
      <c r="C678" s="14">
        <f t="shared" si="299"/>
        <v>4</v>
      </c>
      <c r="D678" s="14">
        <f t="shared" si="299"/>
        <v>2018</v>
      </c>
      <c r="E678" s="15" t="s">
        <v>303</v>
      </c>
      <c r="F678" s="16" t="s">
        <v>1062</v>
      </c>
      <c r="G678" s="17">
        <v>25</v>
      </c>
      <c r="H678" s="25">
        <f t="shared" si="300"/>
        <v>122</v>
      </c>
      <c r="I678" s="44">
        <f t="shared" ref="I678:I686" si="301">I676+1</f>
        <v>15</v>
      </c>
      <c r="J678" s="42" t="str">
        <f>J676</f>
        <v>周四</v>
      </c>
      <c r="K678" s="40" t="s">
        <v>1135</v>
      </c>
    </row>
    <row r="679" spans="1:11" ht="12" customHeight="1">
      <c r="A679" s="58"/>
      <c r="B679" s="13" t="str">
        <f t="shared" si="299"/>
        <v>美术与设计学院</v>
      </c>
      <c r="C679" s="14">
        <f t="shared" si="299"/>
        <v>4</v>
      </c>
      <c r="D679" s="14">
        <f t="shared" si="299"/>
        <v>2018</v>
      </c>
      <c r="E679" s="15" t="s">
        <v>307</v>
      </c>
      <c r="F679" s="16" t="s">
        <v>895</v>
      </c>
      <c r="G679" s="17">
        <v>24</v>
      </c>
      <c r="H679" s="25">
        <f t="shared" si="300"/>
        <v>122</v>
      </c>
      <c r="I679" s="44"/>
      <c r="J679" s="43"/>
      <c r="K679" s="41"/>
    </row>
    <row r="680" spans="1:11" ht="12" customHeight="1">
      <c r="A680" s="58"/>
      <c r="B680" s="13" t="str">
        <f t="shared" si="299"/>
        <v>美术与设计学院</v>
      </c>
      <c r="C680" s="14">
        <f t="shared" si="299"/>
        <v>4</v>
      </c>
      <c r="D680" s="14">
        <f t="shared" si="299"/>
        <v>2018</v>
      </c>
      <c r="E680" s="15" t="s">
        <v>308</v>
      </c>
      <c r="F680" s="16" t="s">
        <v>896</v>
      </c>
      <c r="G680" s="17">
        <v>25</v>
      </c>
      <c r="H680" s="25">
        <f t="shared" si="300"/>
        <v>122</v>
      </c>
      <c r="I680" s="44">
        <f t="shared" ref="I680:I688" si="302">I676+2</f>
        <v>16</v>
      </c>
      <c r="J680" s="42" t="str">
        <f>J676</f>
        <v>周四</v>
      </c>
      <c r="K680" s="40" t="s">
        <v>1134</v>
      </c>
    </row>
    <row r="681" spans="1:11" ht="12" customHeight="1">
      <c r="A681" s="58"/>
      <c r="B681" s="13" t="str">
        <f t="shared" si="299"/>
        <v/>
      </c>
      <c r="C681" s="14" t="str">
        <f t="shared" si="299"/>
        <v/>
      </c>
      <c r="D681" s="14" t="str">
        <f t="shared" si="299"/>
        <v/>
      </c>
      <c r="E681" s="15"/>
      <c r="F681" s="16"/>
      <c r="G681" s="17"/>
      <c r="H681" s="25" t="str">
        <f t="shared" si="300"/>
        <v/>
      </c>
      <c r="I681" s="44"/>
      <c r="J681" s="43"/>
      <c r="K681" s="41"/>
    </row>
    <row r="682" spans="1:11" ht="12" customHeight="1">
      <c r="A682" s="58"/>
      <c r="B682" s="13" t="str">
        <f t="shared" si="299"/>
        <v/>
      </c>
      <c r="C682" s="14" t="str">
        <f t="shared" si="299"/>
        <v/>
      </c>
      <c r="D682" s="14" t="str">
        <f t="shared" si="299"/>
        <v/>
      </c>
      <c r="E682" s="15"/>
      <c r="F682" s="16"/>
      <c r="G682" s="17"/>
      <c r="H682" s="25" t="str">
        <f t="shared" si="300"/>
        <v/>
      </c>
      <c r="I682" s="44">
        <v>9</v>
      </c>
      <c r="J682" s="42" t="str">
        <f>J676</f>
        <v>周四</v>
      </c>
      <c r="K682" s="40" t="s">
        <v>1132</v>
      </c>
    </row>
    <row r="683" spans="1:11" ht="12" customHeight="1">
      <c r="A683" s="59"/>
      <c r="B683" s="18" t="str">
        <f t="shared" si="299"/>
        <v/>
      </c>
      <c r="C683" s="19" t="str">
        <f t="shared" si="299"/>
        <v/>
      </c>
      <c r="D683" s="19" t="str">
        <f t="shared" si="299"/>
        <v/>
      </c>
      <c r="E683" s="20"/>
      <c r="F683" s="21"/>
      <c r="G683" s="22"/>
      <c r="H683" s="26" t="str">
        <f t="shared" si="300"/>
        <v/>
      </c>
      <c r="I683" s="44"/>
      <c r="J683" s="43"/>
      <c r="K683" s="41"/>
    </row>
    <row r="684" spans="1:11" ht="12" customHeight="1">
      <c r="A684" s="57">
        <v>1842</v>
      </c>
      <c r="B684" s="8" t="s">
        <v>121</v>
      </c>
      <c r="C684" s="9">
        <v>4</v>
      </c>
      <c r="D684" s="9">
        <v>2018</v>
      </c>
      <c r="E684" s="10" t="s">
        <v>304</v>
      </c>
      <c r="F684" s="11" t="s">
        <v>897</v>
      </c>
      <c r="G684" s="12">
        <v>25</v>
      </c>
      <c r="H684" s="24">
        <f t="shared" ref="H684" si="303">SUM(G684:G691)</f>
        <v>124</v>
      </c>
      <c r="I684" s="44">
        <v>10</v>
      </c>
      <c r="J684" s="39" t="s">
        <v>374</v>
      </c>
      <c r="K684" s="40" t="s">
        <v>1133</v>
      </c>
    </row>
    <row r="685" spans="1:11" ht="12" customHeight="1">
      <c r="A685" s="58"/>
      <c r="B685" s="13" t="str">
        <f t="shared" ref="B685:D691" si="304">IF($E685&gt;0,B684,"")</f>
        <v>美术与设计学院</v>
      </c>
      <c r="C685" s="14">
        <f t="shared" si="304"/>
        <v>4</v>
      </c>
      <c r="D685" s="14">
        <f t="shared" si="304"/>
        <v>2018</v>
      </c>
      <c r="E685" s="15" t="s">
        <v>305</v>
      </c>
      <c r="F685" s="16" t="s">
        <v>898</v>
      </c>
      <c r="G685" s="17">
        <v>25</v>
      </c>
      <c r="H685" s="25">
        <f t="shared" ref="H685:H691" si="305">IF($E685&gt;0,H684,"")</f>
        <v>124</v>
      </c>
      <c r="I685" s="44"/>
      <c r="J685" s="39" t="s">
        <v>374</v>
      </c>
      <c r="K685" s="41"/>
    </row>
    <row r="686" spans="1:11" ht="12" customHeight="1">
      <c r="A686" s="58"/>
      <c r="B686" s="13" t="str">
        <f t="shared" si="304"/>
        <v>美术与设计学院</v>
      </c>
      <c r="C686" s="14">
        <f t="shared" si="304"/>
        <v>4</v>
      </c>
      <c r="D686" s="14">
        <f t="shared" si="304"/>
        <v>2018</v>
      </c>
      <c r="E686" s="15" t="s">
        <v>306</v>
      </c>
      <c r="F686" s="16" t="s">
        <v>1001</v>
      </c>
      <c r="G686" s="17">
        <v>25</v>
      </c>
      <c r="H686" s="25">
        <f t="shared" si="305"/>
        <v>124</v>
      </c>
      <c r="I686" s="44">
        <f t="shared" si="301"/>
        <v>11</v>
      </c>
      <c r="J686" s="42" t="str">
        <f>J684</f>
        <v>周四</v>
      </c>
      <c r="K686" s="40" t="s">
        <v>1135</v>
      </c>
    </row>
    <row r="687" spans="1:11" ht="12" customHeight="1">
      <c r="A687" s="58"/>
      <c r="B687" s="13" t="str">
        <f t="shared" si="304"/>
        <v>美术与设计学院</v>
      </c>
      <c r="C687" s="14">
        <f t="shared" si="304"/>
        <v>4</v>
      </c>
      <c r="D687" s="14">
        <f t="shared" si="304"/>
        <v>2018</v>
      </c>
      <c r="E687" s="15" t="s">
        <v>309</v>
      </c>
      <c r="F687" s="16" t="s">
        <v>899</v>
      </c>
      <c r="G687" s="17">
        <v>24</v>
      </c>
      <c r="H687" s="25">
        <f t="shared" si="305"/>
        <v>124</v>
      </c>
      <c r="I687" s="44"/>
      <c r="J687" s="43"/>
      <c r="K687" s="41"/>
    </row>
    <row r="688" spans="1:11" ht="12" customHeight="1">
      <c r="A688" s="58"/>
      <c r="B688" s="13" t="str">
        <f t="shared" si="304"/>
        <v>美术与设计学院</v>
      </c>
      <c r="C688" s="14">
        <f t="shared" si="304"/>
        <v>4</v>
      </c>
      <c r="D688" s="14">
        <f t="shared" si="304"/>
        <v>2018</v>
      </c>
      <c r="E688" s="15" t="s">
        <v>310</v>
      </c>
      <c r="F688" s="16" t="s">
        <v>900</v>
      </c>
      <c r="G688" s="17">
        <v>25</v>
      </c>
      <c r="H688" s="25">
        <f t="shared" si="305"/>
        <v>124</v>
      </c>
      <c r="I688" s="44">
        <f t="shared" si="302"/>
        <v>12</v>
      </c>
      <c r="J688" s="42" t="str">
        <f>J684</f>
        <v>周四</v>
      </c>
      <c r="K688" s="40" t="s">
        <v>1134</v>
      </c>
    </row>
    <row r="689" spans="1:11" ht="12" customHeight="1">
      <c r="A689" s="58"/>
      <c r="B689" s="13" t="str">
        <f t="shared" si="304"/>
        <v/>
      </c>
      <c r="C689" s="14" t="str">
        <f t="shared" si="304"/>
        <v/>
      </c>
      <c r="D689" s="14" t="str">
        <f t="shared" si="304"/>
        <v/>
      </c>
      <c r="E689" s="15"/>
      <c r="F689" s="16"/>
      <c r="G689" s="17"/>
      <c r="H689" s="25" t="str">
        <f t="shared" si="305"/>
        <v/>
      </c>
      <c r="I689" s="44"/>
      <c r="J689" s="43"/>
      <c r="K689" s="41"/>
    </row>
    <row r="690" spans="1:11" ht="12" customHeight="1">
      <c r="A690" s="58"/>
      <c r="B690" s="13" t="str">
        <f t="shared" si="304"/>
        <v/>
      </c>
      <c r="C690" s="14" t="str">
        <f t="shared" si="304"/>
        <v/>
      </c>
      <c r="D690" s="14" t="str">
        <f t="shared" si="304"/>
        <v/>
      </c>
      <c r="E690" s="15"/>
      <c r="F690" s="16"/>
      <c r="G690" s="17"/>
      <c r="H690" s="25" t="str">
        <f t="shared" si="305"/>
        <v/>
      </c>
      <c r="I690" s="44">
        <f t="shared" ref="I690" si="306">I684+3</f>
        <v>13</v>
      </c>
      <c r="J690" s="42" t="str">
        <f>J684</f>
        <v>周四</v>
      </c>
      <c r="K690" s="40" t="s">
        <v>1132</v>
      </c>
    </row>
    <row r="691" spans="1:11" ht="12" customHeight="1">
      <c r="A691" s="59"/>
      <c r="B691" s="18" t="str">
        <f t="shared" si="304"/>
        <v/>
      </c>
      <c r="C691" s="19" t="str">
        <f t="shared" si="304"/>
        <v/>
      </c>
      <c r="D691" s="19" t="str">
        <f t="shared" si="304"/>
        <v/>
      </c>
      <c r="E691" s="20"/>
      <c r="F691" s="21"/>
      <c r="G691" s="22"/>
      <c r="H691" s="26" t="str">
        <f t="shared" si="305"/>
        <v/>
      </c>
      <c r="I691" s="44"/>
      <c r="J691" s="43"/>
      <c r="K691" s="41"/>
    </row>
    <row r="692" spans="1:11" ht="12" customHeight="1">
      <c r="A692" s="57">
        <v>1701</v>
      </c>
      <c r="B692" s="8" t="s">
        <v>4</v>
      </c>
      <c r="C692" s="9">
        <v>4</v>
      </c>
      <c r="D692" s="9">
        <v>2017</v>
      </c>
      <c r="E692" s="10" t="s">
        <v>3</v>
      </c>
      <c r="F692" s="11" t="s">
        <v>901</v>
      </c>
      <c r="G692" s="12">
        <v>33</v>
      </c>
      <c r="H692" s="24">
        <f t="shared" ref="H692" si="307">SUM(G692:G699)</f>
        <v>127</v>
      </c>
      <c r="I692" s="44">
        <v>10</v>
      </c>
      <c r="J692" s="42" t="s">
        <v>374</v>
      </c>
      <c r="K692" s="40" t="s">
        <v>1136</v>
      </c>
    </row>
    <row r="693" spans="1:11" ht="12" customHeight="1">
      <c r="A693" s="58"/>
      <c r="B693" s="13" t="str">
        <f t="shared" ref="B693:D699" si="308">IF($E693&gt;0,B692,"")</f>
        <v>机械工程学院</v>
      </c>
      <c r="C693" s="14">
        <f t="shared" si="308"/>
        <v>4</v>
      </c>
      <c r="D693" s="14">
        <f t="shared" si="308"/>
        <v>2017</v>
      </c>
      <c r="E693" s="15" t="s">
        <v>5</v>
      </c>
      <c r="F693" s="16" t="s">
        <v>902</v>
      </c>
      <c r="G693" s="17">
        <v>32</v>
      </c>
      <c r="H693" s="25">
        <f t="shared" ref="H693:H699" si="309">IF($E693&gt;0,H692,"")</f>
        <v>127</v>
      </c>
      <c r="I693" s="44"/>
      <c r="J693" s="43"/>
      <c r="K693" s="41"/>
    </row>
    <row r="694" spans="1:11" ht="12" customHeight="1">
      <c r="A694" s="58"/>
      <c r="B694" s="13" t="str">
        <f t="shared" si="308"/>
        <v>机械工程学院</v>
      </c>
      <c r="C694" s="14">
        <f t="shared" si="308"/>
        <v>4</v>
      </c>
      <c r="D694" s="14">
        <f t="shared" si="308"/>
        <v>2017</v>
      </c>
      <c r="E694" s="15" t="s">
        <v>6</v>
      </c>
      <c r="F694" s="16" t="s">
        <v>1002</v>
      </c>
      <c r="G694" s="17">
        <v>31</v>
      </c>
      <c r="H694" s="25">
        <f t="shared" si="309"/>
        <v>127</v>
      </c>
      <c r="I694" s="44">
        <f>I692+1</f>
        <v>11</v>
      </c>
      <c r="J694" s="42" t="str">
        <f>J692</f>
        <v>周四</v>
      </c>
      <c r="K694" s="40" t="s">
        <v>1137</v>
      </c>
    </row>
    <row r="695" spans="1:11" ht="12" customHeight="1">
      <c r="A695" s="58"/>
      <c r="B695" s="13" t="str">
        <f t="shared" si="308"/>
        <v>机械工程学院</v>
      </c>
      <c r="C695" s="14">
        <f t="shared" si="308"/>
        <v>4</v>
      </c>
      <c r="D695" s="14">
        <f t="shared" si="308"/>
        <v>2017</v>
      </c>
      <c r="E695" s="15" t="s">
        <v>7</v>
      </c>
      <c r="F695" s="16" t="s">
        <v>903</v>
      </c>
      <c r="G695" s="17">
        <v>31</v>
      </c>
      <c r="H695" s="25">
        <f t="shared" si="309"/>
        <v>127</v>
      </c>
      <c r="I695" s="44"/>
      <c r="J695" s="43"/>
      <c r="K695" s="41"/>
    </row>
    <row r="696" spans="1:11" ht="12" customHeight="1">
      <c r="A696" s="58"/>
      <c r="B696" s="13" t="str">
        <f t="shared" si="308"/>
        <v/>
      </c>
      <c r="C696" s="14" t="str">
        <f t="shared" si="308"/>
        <v/>
      </c>
      <c r="D696" s="14" t="str">
        <f t="shared" si="308"/>
        <v/>
      </c>
      <c r="E696" s="15"/>
      <c r="F696" s="16"/>
      <c r="G696" s="17"/>
      <c r="H696" s="25" t="str">
        <f t="shared" si="309"/>
        <v/>
      </c>
      <c r="I696" s="44"/>
      <c r="J696" s="42"/>
      <c r="K696" s="41"/>
    </row>
    <row r="697" spans="1:11" ht="12" customHeight="1">
      <c r="A697" s="58"/>
      <c r="B697" s="13" t="str">
        <f t="shared" si="308"/>
        <v/>
      </c>
      <c r="C697" s="14" t="str">
        <f t="shared" si="308"/>
        <v/>
      </c>
      <c r="D697" s="14" t="str">
        <f t="shared" si="308"/>
        <v/>
      </c>
      <c r="E697" s="15"/>
      <c r="F697" s="16"/>
      <c r="G697" s="17"/>
      <c r="H697" s="25" t="str">
        <f t="shared" si="309"/>
        <v/>
      </c>
      <c r="I697" s="44"/>
      <c r="J697" s="43"/>
      <c r="K697" s="41"/>
    </row>
    <row r="698" spans="1:11" ht="12" customHeight="1">
      <c r="A698" s="58"/>
      <c r="B698" s="13" t="str">
        <f t="shared" si="308"/>
        <v/>
      </c>
      <c r="C698" s="14" t="str">
        <f t="shared" si="308"/>
        <v/>
      </c>
      <c r="D698" s="14" t="str">
        <f t="shared" si="308"/>
        <v/>
      </c>
      <c r="E698" s="15"/>
      <c r="F698" s="16"/>
      <c r="G698" s="17"/>
      <c r="H698" s="25" t="str">
        <f t="shared" si="309"/>
        <v/>
      </c>
      <c r="I698" s="44"/>
      <c r="J698" s="42"/>
      <c r="K698" s="41"/>
    </row>
    <row r="699" spans="1:11" ht="12" customHeight="1">
      <c r="A699" s="59"/>
      <c r="B699" s="18" t="str">
        <f t="shared" si="308"/>
        <v/>
      </c>
      <c r="C699" s="19" t="str">
        <f t="shared" si="308"/>
        <v/>
      </c>
      <c r="D699" s="19" t="str">
        <f t="shared" si="308"/>
        <v/>
      </c>
      <c r="E699" s="20"/>
      <c r="F699" s="21"/>
      <c r="G699" s="22"/>
      <c r="H699" s="26" t="str">
        <f t="shared" si="309"/>
        <v/>
      </c>
      <c r="I699" s="44"/>
      <c r="J699" s="43"/>
      <c r="K699" s="41"/>
    </row>
    <row r="700" spans="1:11" ht="12" customHeight="1">
      <c r="A700" s="57">
        <v>1702</v>
      </c>
      <c r="B700" s="8" t="s">
        <v>4</v>
      </c>
      <c r="C700" s="9">
        <v>4</v>
      </c>
      <c r="D700" s="9">
        <v>2017</v>
      </c>
      <c r="E700" s="10" t="s">
        <v>12</v>
      </c>
      <c r="F700" s="11" t="s">
        <v>904</v>
      </c>
      <c r="G700" s="12">
        <v>24</v>
      </c>
      <c r="H700" s="24">
        <f t="shared" ref="H700" si="310">SUM(G700:G707)</f>
        <v>167</v>
      </c>
      <c r="I700" s="44">
        <v>12</v>
      </c>
      <c r="J700" s="42" t="s">
        <v>373</v>
      </c>
      <c r="K700" s="40" t="s">
        <v>1137</v>
      </c>
    </row>
    <row r="701" spans="1:11" ht="12" customHeight="1">
      <c r="A701" s="58"/>
      <c r="B701" s="13" t="str">
        <f t="shared" ref="B701:D707" si="311">IF($E701&gt;0,B700,"")</f>
        <v>机械工程学院</v>
      </c>
      <c r="C701" s="14">
        <f t="shared" si="311"/>
        <v>4</v>
      </c>
      <c r="D701" s="14">
        <f t="shared" si="311"/>
        <v>2017</v>
      </c>
      <c r="E701" s="15" t="s">
        <v>13</v>
      </c>
      <c r="F701" s="16" t="s">
        <v>905</v>
      </c>
      <c r="G701" s="17">
        <v>25</v>
      </c>
      <c r="H701" s="25">
        <f t="shared" ref="H701:H707" si="312">IF($E701&gt;0,H700,"")</f>
        <v>167</v>
      </c>
      <c r="I701" s="44"/>
      <c r="J701" s="43"/>
      <c r="K701" s="41"/>
    </row>
    <row r="702" spans="1:11" ht="12" customHeight="1">
      <c r="A702" s="58"/>
      <c r="B702" s="13" t="str">
        <f t="shared" si="311"/>
        <v>机械工程学院</v>
      </c>
      <c r="C702" s="14">
        <f t="shared" si="311"/>
        <v>4</v>
      </c>
      <c r="D702" s="14">
        <f t="shared" si="311"/>
        <v>2017</v>
      </c>
      <c r="E702" s="15" t="s">
        <v>14</v>
      </c>
      <c r="F702" s="16" t="s">
        <v>1098</v>
      </c>
      <c r="G702" s="17">
        <v>26</v>
      </c>
      <c r="H702" s="25">
        <f t="shared" si="312"/>
        <v>167</v>
      </c>
      <c r="I702" s="44">
        <f t="shared" ref="I702" si="313">I700+1</f>
        <v>13</v>
      </c>
      <c r="J702" s="42" t="str">
        <f t="shared" ref="J702" si="314">J700</f>
        <v>周二</v>
      </c>
      <c r="K702" s="40" t="s">
        <v>1136</v>
      </c>
    </row>
    <row r="703" spans="1:11" ht="12" customHeight="1">
      <c r="A703" s="58"/>
      <c r="B703" s="13" t="str">
        <f t="shared" si="311"/>
        <v>机械工程学院</v>
      </c>
      <c r="C703" s="14">
        <f t="shared" si="311"/>
        <v>4</v>
      </c>
      <c r="D703" s="14">
        <f t="shared" si="311"/>
        <v>2017</v>
      </c>
      <c r="E703" s="15" t="s">
        <v>15</v>
      </c>
      <c r="F703" s="16" t="s">
        <v>906</v>
      </c>
      <c r="G703" s="17">
        <v>30</v>
      </c>
      <c r="H703" s="25">
        <f t="shared" si="312"/>
        <v>167</v>
      </c>
      <c r="I703" s="44"/>
      <c r="J703" s="43"/>
      <c r="K703" s="41"/>
    </row>
    <row r="704" spans="1:11" ht="12" customHeight="1">
      <c r="A704" s="58"/>
      <c r="B704" s="13" t="str">
        <f t="shared" si="311"/>
        <v>机械工程学院</v>
      </c>
      <c r="C704" s="14">
        <f t="shared" si="311"/>
        <v>4</v>
      </c>
      <c r="D704" s="14">
        <f t="shared" si="311"/>
        <v>2017</v>
      </c>
      <c r="E704" s="15" t="s">
        <v>16</v>
      </c>
      <c r="F704" s="16" t="s">
        <v>907</v>
      </c>
      <c r="G704" s="17">
        <v>30</v>
      </c>
      <c r="H704" s="25">
        <f t="shared" si="312"/>
        <v>167</v>
      </c>
      <c r="I704" s="44"/>
      <c r="J704" s="42"/>
      <c r="K704" s="41"/>
    </row>
    <row r="705" spans="1:11" ht="12" customHeight="1">
      <c r="A705" s="58"/>
      <c r="B705" s="13" t="str">
        <f t="shared" si="311"/>
        <v>机械工程学院</v>
      </c>
      <c r="C705" s="14">
        <f t="shared" si="311"/>
        <v>4</v>
      </c>
      <c r="D705" s="14">
        <f t="shared" si="311"/>
        <v>2017</v>
      </c>
      <c r="E705" s="15" t="s">
        <v>17</v>
      </c>
      <c r="F705" s="16" t="s">
        <v>908</v>
      </c>
      <c r="G705" s="17">
        <v>32</v>
      </c>
      <c r="H705" s="25">
        <f t="shared" si="312"/>
        <v>167</v>
      </c>
      <c r="I705" s="44"/>
      <c r="J705" s="43"/>
      <c r="K705" s="41"/>
    </row>
    <row r="706" spans="1:11" ht="12" customHeight="1">
      <c r="A706" s="58"/>
      <c r="B706" s="13" t="str">
        <f t="shared" si="311"/>
        <v/>
      </c>
      <c r="C706" s="14" t="str">
        <f t="shared" si="311"/>
        <v/>
      </c>
      <c r="D706" s="14" t="str">
        <f t="shared" si="311"/>
        <v/>
      </c>
      <c r="E706" s="15"/>
      <c r="F706" s="16"/>
      <c r="G706" s="17"/>
      <c r="H706" s="25" t="str">
        <f t="shared" si="312"/>
        <v/>
      </c>
      <c r="I706" s="44"/>
      <c r="J706" s="42"/>
      <c r="K706" s="41"/>
    </row>
    <row r="707" spans="1:11" ht="12" customHeight="1">
      <c r="A707" s="59"/>
      <c r="B707" s="18" t="str">
        <f t="shared" si="311"/>
        <v/>
      </c>
      <c r="C707" s="19" t="str">
        <f t="shared" si="311"/>
        <v/>
      </c>
      <c r="D707" s="19" t="str">
        <f t="shared" si="311"/>
        <v/>
      </c>
      <c r="E707" s="20"/>
      <c r="F707" s="21"/>
      <c r="G707" s="22"/>
      <c r="H707" s="26" t="str">
        <f t="shared" si="312"/>
        <v/>
      </c>
      <c r="I707" s="44"/>
      <c r="J707" s="43"/>
      <c r="K707" s="41"/>
    </row>
    <row r="708" spans="1:11" ht="12" customHeight="1">
      <c r="A708" s="57">
        <v>1703</v>
      </c>
      <c r="B708" s="8" t="s">
        <v>4</v>
      </c>
      <c r="C708" s="9">
        <v>4</v>
      </c>
      <c r="D708" s="9">
        <v>2017</v>
      </c>
      <c r="E708" s="10" t="s">
        <v>8</v>
      </c>
      <c r="F708" s="11" t="s">
        <v>776</v>
      </c>
      <c r="G708" s="12">
        <v>28</v>
      </c>
      <c r="H708" s="24">
        <f>SUM(G708:G715)</f>
        <v>107</v>
      </c>
      <c r="I708" s="44">
        <v>12</v>
      </c>
      <c r="J708" s="42" t="s">
        <v>373</v>
      </c>
      <c r="K708" s="40" t="s">
        <v>1136</v>
      </c>
    </row>
    <row r="709" spans="1:11" ht="12" customHeight="1">
      <c r="A709" s="58"/>
      <c r="B709" s="13" t="str">
        <f t="shared" ref="B709:D715" si="315">IF($E709&gt;0,B708,"")</f>
        <v>机械工程学院</v>
      </c>
      <c r="C709" s="14">
        <f t="shared" si="315"/>
        <v>4</v>
      </c>
      <c r="D709" s="14">
        <f t="shared" si="315"/>
        <v>2017</v>
      </c>
      <c r="E709" s="15" t="s">
        <v>9</v>
      </c>
      <c r="F709" s="16" t="s">
        <v>777</v>
      </c>
      <c r="G709" s="17">
        <v>24</v>
      </c>
      <c r="H709" s="25">
        <f t="shared" ref="H709:H715" si="316">IF($E709&gt;0,H708,"")</f>
        <v>107</v>
      </c>
      <c r="I709" s="44"/>
      <c r="J709" s="43"/>
      <c r="K709" s="41"/>
    </row>
    <row r="710" spans="1:11" ht="12" customHeight="1">
      <c r="A710" s="58"/>
      <c r="B710" s="13" t="str">
        <f t="shared" si="315"/>
        <v>机械工程学院</v>
      </c>
      <c r="C710" s="14">
        <f t="shared" si="315"/>
        <v>4</v>
      </c>
      <c r="D710" s="14">
        <f t="shared" si="315"/>
        <v>2017</v>
      </c>
      <c r="E710" s="15" t="s">
        <v>10</v>
      </c>
      <c r="F710" s="16" t="s">
        <v>1003</v>
      </c>
      <c r="G710" s="17">
        <v>28</v>
      </c>
      <c r="H710" s="25">
        <f t="shared" si="316"/>
        <v>107</v>
      </c>
      <c r="I710" s="44">
        <f t="shared" ref="I710" si="317">I708+1</f>
        <v>13</v>
      </c>
      <c r="J710" s="42" t="str">
        <f t="shared" ref="J710" si="318">J708</f>
        <v>周二</v>
      </c>
      <c r="K710" s="40" t="s">
        <v>1137</v>
      </c>
    </row>
    <row r="711" spans="1:11" ht="12" customHeight="1">
      <c r="A711" s="58"/>
      <c r="B711" s="13" t="str">
        <f t="shared" si="315"/>
        <v>机械工程学院</v>
      </c>
      <c r="C711" s="14">
        <f t="shared" si="315"/>
        <v>4</v>
      </c>
      <c r="D711" s="14">
        <f t="shared" si="315"/>
        <v>2017</v>
      </c>
      <c r="E711" s="15" t="s">
        <v>11</v>
      </c>
      <c r="F711" s="16" t="s">
        <v>778</v>
      </c>
      <c r="G711" s="17">
        <v>27</v>
      </c>
      <c r="H711" s="25">
        <f t="shared" si="316"/>
        <v>107</v>
      </c>
      <c r="I711" s="44"/>
      <c r="J711" s="43"/>
      <c r="K711" s="41"/>
    </row>
    <row r="712" spans="1:11" ht="12" customHeight="1">
      <c r="A712" s="58"/>
      <c r="B712" s="13" t="str">
        <f t="shared" si="315"/>
        <v/>
      </c>
      <c r="C712" s="14" t="str">
        <f t="shared" si="315"/>
        <v/>
      </c>
      <c r="D712" s="14" t="str">
        <f t="shared" si="315"/>
        <v/>
      </c>
      <c r="E712" s="15"/>
      <c r="F712" s="16"/>
      <c r="G712" s="17"/>
      <c r="H712" s="25" t="str">
        <f t="shared" si="316"/>
        <v/>
      </c>
      <c r="I712" s="51"/>
      <c r="J712" s="42"/>
      <c r="K712" s="53"/>
    </row>
    <row r="713" spans="1:11" ht="12" customHeight="1">
      <c r="A713" s="58"/>
      <c r="B713" s="13" t="str">
        <f t="shared" si="315"/>
        <v/>
      </c>
      <c r="C713" s="14" t="str">
        <f t="shared" si="315"/>
        <v/>
      </c>
      <c r="D713" s="14" t="str">
        <f t="shared" si="315"/>
        <v/>
      </c>
      <c r="E713" s="15"/>
      <c r="F713" s="16"/>
      <c r="G713" s="17"/>
      <c r="H713" s="25" t="str">
        <f t="shared" si="316"/>
        <v/>
      </c>
      <c r="I713" s="52"/>
      <c r="J713" s="43"/>
      <c r="K713" s="54"/>
    </row>
    <row r="714" spans="1:11" ht="12" customHeight="1">
      <c r="A714" s="58"/>
      <c r="B714" s="13" t="str">
        <f t="shared" si="315"/>
        <v/>
      </c>
      <c r="C714" s="14" t="str">
        <f t="shared" si="315"/>
        <v/>
      </c>
      <c r="D714" s="14" t="str">
        <f t="shared" si="315"/>
        <v/>
      </c>
      <c r="E714" s="15"/>
      <c r="F714" s="16"/>
      <c r="G714" s="17"/>
      <c r="H714" s="25" t="str">
        <f t="shared" si="316"/>
        <v/>
      </c>
      <c r="I714" s="51"/>
      <c r="J714" s="42"/>
      <c r="K714" s="53"/>
    </row>
    <row r="715" spans="1:11" ht="12" customHeight="1">
      <c r="A715" s="59"/>
      <c r="B715" s="18" t="str">
        <f t="shared" si="315"/>
        <v/>
      </c>
      <c r="C715" s="19" t="str">
        <f t="shared" si="315"/>
        <v/>
      </c>
      <c r="D715" s="19" t="str">
        <f t="shared" si="315"/>
        <v/>
      </c>
      <c r="E715" s="20"/>
      <c r="F715" s="21"/>
      <c r="G715" s="22"/>
      <c r="H715" s="26" t="str">
        <f t="shared" si="316"/>
        <v/>
      </c>
      <c r="I715" s="52"/>
      <c r="J715" s="43"/>
      <c r="K715" s="54"/>
    </row>
    <row r="716" spans="1:11" ht="12" customHeight="1">
      <c r="A716" s="57">
        <v>1704</v>
      </c>
      <c r="B716" s="8" t="s">
        <v>19</v>
      </c>
      <c r="C716" s="9">
        <v>4</v>
      </c>
      <c r="D716" s="9">
        <v>2017</v>
      </c>
      <c r="E716" s="10" t="s">
        <v>18</v>
      </c>
      <c r="F716" s="11" t="s">
        <v>779</v>
      </c>
      <c r="G716" s="12">
        <v>29</v>
      </c>
      <c r="H716" s="24">
        <f t="shared" ref="H716" si="319">SUM(G716:G723)</f>
        <v>148</v>
      </c>
      <c r="I716" s="44">
        <v>10</v>
      </c>
      <c r="J716" s="42" t="s">
        <v>373</v>
      </c>
      <c r="K716" s="40" t="s">
        <v>1137</v>
      </c>
    </row>
    <row r="717" spans="1:11" ht="12" customHeight="1">
      <c r="A717" s="58"/>
      <c r="B717" s="13" t="str">
        <f t="shared" ref="B717:D723" si="320">IF($E717&gt;0,B716,"")</f>
        <v>建筑与土木工程学院</v>
      </c>
      <c r="C717" s="14">
        <f t="shared" si="320"/>
        <v>4</v>
      </c>
      <c r="D717" s="14">
        <f t="shared" si="320"/>
        <v>2017</v>
      </c>
      <c r="E717" s="15" t="s">
        <v>20</v>
      </c>
      <c r="F717" s="16" t="s">
        <v>780</v>
      </c>
      <c r="G717" s="17">
        <v>30</v>
      </c>
      <c r="H717" s="25">
        <f t="shared" ref="H717:H723" si="321">IF($E717&gt;0,H716,"")</f>
        <v>148</v>
      </c>
      <c r="I717" s="44"/>
      <c r="J717" s="43"/>
      <c r="K717" s="41"/>
    </row>
    <row r="718" spans="1:11" ht="12" customHeight="1">
      <c r="A718" s="58"/>
      <c r="B718" s="13" t="str">
        <f t="shared" si="320"/>
        <v>建筑与土木工程学院</v>
      </c>
      <c r="C718" s="14">
        <f t="shared" si="320"/>
        <v>4</v>
      </c>
      <c r="D718" s="14">
        <f t="shared" si="320"/>
        <v>2017</v>
      </c>
      <c r="E718" s="15" t="s">
        <v>21</v>
      </c>
      <c r="F718" s="16" t="s">
        <v>1004</v>
      </c>
      <c r="G718" s="17">
        <v>41</v>
      </c>
      <c r="H718" s="25">
        <f t="shared" si="321"/>
        <v>148</v>
      </c>
      <c r="I718" s="44">
        <f t="shared" ref="I718" si="322">I716+1</f>
        <v>11</v>
      </c>
      <c r="J718" s="42" t="str">
        <f t="shared" ref="J718" si="323">J716</f>
        <v>周二</v>
      </c>
      <c r="K718" s="40" t="s">
        <v>1136</v>
      </c>
    </row>
    <row r="719" spans="1:11" ht="12" customHeight="1">
      <c r="A719" s="58"/>
      <c r="B719" s="13" t="str">
        <f t="shared" si="320"/>
        <v>建筑与土木工程学院</v>
      </c>
      <c r="C719" s="14">
        <f t="shared" si="320"/>
        <v>4</v>
      </c>
      <c r="D719" s="14">
        <f t="shared" si="320"/>
        <v>2017</v>
      </c>
      <c r="E719" s="15" t="s">
        <v>26</v>
      </c>
      <c r="F719" s="16" t="s">
        <v>403</v>
      </c>
      <c r="G719" s="17">
        <v>48</v>
      </c>
      <c r="H719" s="25">
        <f t="shared" si="321"/>
        <v>148</v>
      </c>
      <c r="I719" s="44"/>
      <c r="J719" s="43"/>
      <c r="K719" s="41"/>
    </row>
    <row r="720" spans="1:11" ht="12" customHeight="1">
      <c r="A720" s="58"/>
      <c r="B720" s="13" t="str">
        <f t="shared" si="320"/>
        <v/>
      </c>
      <c r="C720" s="14" t="str">
        <f t="shared" si="320"/>
        <v/>
      </c>
      <c r="D720" s="14" t="str">
        <f t="shared" si="320"/>
        <v/>
      </c>
      <c r="E720" s="15"/>
      <c r="F720" s="16"/>
      <c r="G720" s="17"/>
      <c r="H720" s="25" t="str">
        <f t="shared" si="321"/>
        <v/>
      </c>
      <c r="I720" s="44"/>
      <c r="J720" s="42"/>
      <c r="K720" s="41"/>
    </row>
    <row r="721" spans="1:11" ht="12" customHeight="1">
      <c r="A721" s="58"/>
      <c r="B721" s="13" t="str">
        <f t="shared" si="320"/>
        <v/>
      </c>
      <c r="C721" s="14" t="str">
        <f t="shared" si="320"/>
        <v/>
      </c>
      <c r="D721" s="14" t="str">
        <f t="shared" si="320"/>
        <v/>
      </c>
      <c r="E721" s="15"/>
      <c r="F721" s="16"/>
      <c r="G721" s="17"/>
      <c r="H721" s="25" t="str">
        <f t="shared" si="321"/>
        <v/>
      </c>
      <c r="I721" s="44"/>
      <c r="J721" s="43"/>
      <c r="K721" s="41"/>
    </row>
    <row r="722" spans="1:11" ht="12" customHeight="1">
      <c r="A722" s="58"/>
      <c r="B722" s="13" t="str">
        <f t="shared" si="320"/>
        <v/>
      </c>
      <c r="C722" s="14" t="str">
        <f t="shared" si="320"/>
        <v/>
      </c>
      <c r="D722" s="14" t="str">
        <f t="shared" si="320"/>
        <v/>
      </c>
      <c r="E722" s="15"/>
      <c r="F722" s="16"/>
      <c r="G722" s="17"/>
      <c r="H722" s="25" t="str">
        <f t="shared" si="321"/>
        <v/>
      </c>
      <c r="I722" s="44"/>
      <c r="J722" s="42"/>
      <c r="K722" s="41"/>
    </row>
    <row r="723" spans="1:11" ht="12" customHeight="1">
      <c r="A723" s="59"/>
      <c r="B723" s="18" t="str">
        <f t="shared" si="320"/>
        <v/>
      </c>
      <c r="C723" s="19" t="str">
        <f t="shared" si="320"/>
        <v/>
      </c>
      <c r="D723" s="19" t="str">
        <f t="shared" si="320"/>
        <v/>
      </c>
      <c r="E723" s="20"/>
      <c r="F723" s="21"/>
      <c r="G723" s="22"/>
      <c r="H723" s="26" t="str">
        <f t="shared" si="321"/>
        <v/>
      </c>
      <c r="I723" s="44"/>
      <c r="J723" s="43"/>
      <c r="K723" s="41"/>
    </row>
    <row r="724" spans="1:11" ht="12" customHeight="1">
      <c r="A724" s="57">
        <v>1705</v>
      </c>
      <c r="B724" s="8" t="s">
        <v>19</v>
      </c>
      <c r="C724" s="9">
        <v>4</v>
      </c>
      <c r="D724" s="9">
        <v>2017</v>
      </c>
      <c r="E724" s="10" t="s">
        <v>23</v>
      </c>
      <c r="F724" s="11" t="s">
        <v>781</v>
      </c>
      <c r="G724" s="12">
        <v>26</v>
      </c>
      <c r="H724" s="24">
        <f t="shared" ref="H724" si="324">SUM(G724:G731)</f>
        <v>106</v>
      </c>
      <c r="I724" s="44">
        <v>14</v>
      </c>
      <c r="J724" s="42" t="s">
        <v>373</v>
      </c>
      <c r="K724" s="40" t="s">
        <v>1136</v>
      </c>
    </row>
    <row r="725" spans="1:11" ht="12" customHeight="1">
      <c r="A725" s="58"/>
      <c r="B725" s="13" t="str">
        <f t="shared" ref="B725:D731" si="325">IF($E725&gt;0,B724,"")</f>
        <v>建筑与土木工程学院</v>
      </c>
      <c r="C725" s="14">
        <f t="shared" si="325"/>
        <v>4</v>
      </c>
      <c r="D725" s="14">
        <f t="shared" si="325"/>
        <v>2017</v>
      </c>
      <c r="E725" s="15" t="s">
        <v>24</v>
      </c>
      <c r="F725" s="16" t="s">
        <v>782</v>
      </c>
      <c r="G725" s="17">
        <v>28</v>
      </c>
      <c r="H725" s="25">
        <f t="shared" ref="H725:H731" si="326">IF($E725&gt;0,H724,"")</f>
        <v>106</v>
      </c>
      <c r="I725" s="44"/>
      <c r="J725" s="43"/>
      <c r="K725" s="41"/>
    </row>
    <row r="726" spans="1:11" ht="12" customHeight="1">
      <c r="A726" s="58"/>
      <c r="B726" s="13" t="str">
        <f t="shared" si="325"/>
        <v>建筑与土木工程学院</v>
      </c>
      <c r="C726" s="14">
        <f t="shared" si="325"/>
        <v>4</v>
      </c>
      <c r="D726" s="14">
        <f t="shared" si="325"/>
        <v>2017</v>
      </c>
      <c r="E726" s="15" t="s">
        <v>25</v>
      </c>
      <c r="F726" s="16" t="s">
        <v>1063</v>
      </c>
      <c r="G726" s="17">
        <v>28</v>
      </c>
      <c r="H726" s="25">
        <f t="shared" si="326"/>
        <v>106</v>
      </c>
      <c r="I726" s="44">
        <f>I724+1</f>
        <v>15</v>
      </c>
      <c r="J726" s="42" t="str">
        <f>J724</f>
        <v>周二</v>
      </c>
      <c r="K726" s="40" t="s">
        <v>1137</v>
      </c>
    </row>
    <row r="727" spans="1:11" ht="12" customHeight="1">
      <c r="A727" s="58"/>
      <c r="B727" s="13" t="str">
        <f t="shared" si="325"/>
        <v>建筑与土木工程学院</v>
      </c>
      <c r="C727" s="14">
        <f t="shared" si="325"/>
        <v>4</v>
      </c>
      <c r="D727" s="14">
        <f t="shared" si="325"/>
        <v>2017</v>
      </c>
      <c r="E727" s="15" t="s">
        <v>22</v>
      </c>
      <c r="F727" s="16" t="s">
        <v>404</v>
      </c>
      <c r="G727" s="17">
        <v>24</v>
      </c>
      <c r="H727" s="25">
        <f t="shared" si="326"/>
        <v>106</v>
      </c>
      <c r="I727" s="44"/>
      <c r="J727" s="43"/>
      <c r="K727" s="41"/>
    </row>
    <row r="728" spans="1:11" ht="12" customHeight="1">
      <c r="A728" s="58"/>
      <c r="B728" s="13" t="str">
        <f t="shared" si="325"/>
        <v/>
      </c>
      <c r="C728" s="14" t="str">
        <f t="shared" si="325"/>
        <v/>
      </c>
      <c r="D728" s="14" t="str">
        <f t="shared" si="325"/>
        <v/>
      </c>
      <c r="E728" s="15"/>
      <c r="F728" s="16"/>
      <c r="G728" s="17"/>
      <c r="H728" s="25" t="str">
        <f t="shared" si="326"/>
        <v/>
      </c>
      <c r="I728" s="44"/>
      <c r="J728" s="42"/>
      <c r="K728" s="41"/>
    </row>
    <row r="729" spans="1:11" ht="12" customHeight="1">
      <c r="A729" s="58"/>
      <c r="B729" s="13" t="str">
        <f t="shared" si="325"/>
        <v/>
      </c>
      <c r="C729" s="14" t="str">
        <f t="shared" si="325"/>
        <v/>
      </c>
      <c r="D729" s="14" t="str">
        <f t="shared" si="325"/>
        <v/>
      </c>
      <c r="E729" s="15"/>
      <c r="F729" s="16"/>
      <c r="G729" s="17"/>
      <c r="H729" s="25" t="str">
        <f t="shared" si="326"/>
        <v/>
      </c>
      <c r="I729" s="44"/>
      <c r="J729" s="43"/>
      <c r="K729" s="41"/>
    </row>
    <row r="730" spans="1:11" ht="12" customHeight="1">
      <c r="A730" s="58"/>
      <c r="B730" s="13" t="str">
        <f t="shared" si="325"/>
        <v/>
      </c>
      <c r="C730" s="14" t="str">
        <f t="shared" si="325"/>
        <v/>
      </c>
      <c r="D730" s="14" t="str">
        <f t="shared" si="325"/>
        <v/>
      </c>
      <c r="E730" s="15"/>
      <c r="F730" s="16"/>
      <c r="G730" s="17"/>
      <c r="H730" s="25" t="str">
        <f t="shared" si="326"/>
        <v/>
      </c>
      <c r="I730" s="44"/>
      <c r="J730" s="42"/>
      <c r="K730" s="41"/>
    </row>
    <row r="731" spans="1:11" ht="12" customHeight="1">
      <c r="A731" s="59"/>
      <c r="B731" s="18" t="str">
        <f t="shared" si="325"/>
        <v/>
      </c>
      <c r="C731" s="19" t="str">
        <f t="shared" si="325"/>
        <v/>
      </c>
      <c r="D731" s="19" t="str">
        <f t="shared" si="325"/>
        <v/>
      </c>
      <c r="E731" s="20"/>
      <c r="F731" s="21"/>
      <c r="G731" s="22"/>
      <c r="H731" s="26" t="str">
        <f t="shared" si="326"/>
        <v/>
      </c>
      <c r="I731" s="44"/>
      <c r="J731" s="43"/>
      <c r="K731" s="41"/>
    </row>
    <row r="732" spans="1:11" ht="12" customHeight="1">
      <c r="A732" s="57">
        <v>1707</v>
      </c>
      <c r="B732" s="8" t="s">
        <v>19</v>
      </c>
      <c r="C732" s="9">
        <v>4</v>
      </c>
      <c r="D732" s="9">
        <v>2017</v>
      </c>
      <c r="E732" s="10" t="s">
        <v>31</v>
      </c>
      <c r="F732" s="11" t="s">
        <v>784</v>
      </c>
      <c r="G732" s="12">
        <v>30</v>
      </c>
      <c r="H732" s="24">
        <f t="shared" ref="H732" si="327">SUM(G732:G739)</f>
        <v>111</v>
      </c>
      <c r="I732" s="44">
        <v>15</v>
      </c>
      <c r="J732" s="42" t="s">
        <v>374</v>
      </c>
      <c r="K732" s="40" t="s">
        <v>1136</v>
      </c>
    </row>
    <row r="733" spans="1:11" ht="12" customHeight="1">
      <c r="A733" s="58"/>
      <c r="B733" s="13" t="str">
        <f t="shared" ref="B733:D739" si="328">IF($E733&gt;0,B732,"")</f>
        <v>建筑与土木工程学院</v>
      </c>
      <c r="C733" s="14">
        <f t="shared" si="328"/>
        <v>4</v>
      </c>
      <c r="D733" s="14">
        <f t="shared" si="328"/>
        <v>2017</v>
      </c>
      <c r="E733" s="15" t="s">
        <v>32</v>
      </c>
      <c r="F733" s="16" t="s">
        <v>911</v>
      </c>
      <c r="G733" s="17">
        <v>24</v>
      </c>
      <c r="H733" s="25">
        <f t="shared" ref="H733:H739" si="329">IF($E733&gt;0,H732,"")</f>
        <v>111</v>
      </c>
      <c r="I733" s="44"/>
      <c r="J733" s="43"/>
      <c r="K733" s="41"/>
    </row>
    <row r="734" spans="1:11" ht="12" customHeight="1">
      <c r="A734" s="58"/>
      <c r="B734" s="13" t="str">
        <f t="shared" si="328"/>
        <v>建筑与土木工程学院</v>
      </c>
      <c r="C734" s="14">
        <f t="shared" si="328"/>
        <v>4</v>
      </c>
      <c r="D734" s="14">
        <f t="shared" si="328"/>
        <v>2017</v>
      </c>
      <c r="E734" s="15" t="s">
        <v>33</v>
      </c>
      <c r="F734" s="16" t="s">
        <v>1005</v>
      </c>
      <c r="G734" s="17">
        <v>23</v>
      </c>
      <c r="H734" s="25">
        <f t="shared" si="329"/>
        <v>111</v>
      </c>
      <c r="I734" s="44">
        <f t="shared" ref="I734" si="330">I732+1</f>
        <v>16</v>
      </c>
      <c r="J734" s="42" t="str">
        <f t="shared" ref="J734" si="331">J732</f>
        <v>周四</v>
      </c>
      <c r="K734" s="40" t="s">
        <v>1137</v>
      </c>
    </row>
    <row r="735" spans="1:11" ht="12" customHeight="1">
      <c r="A735" s="58"/>
      <c r="B735" s="13" t="str">
        <f t="shared" si="328"/>
        <v>建筑与土木工程学院</v>
      </c>
      <c r="C735" s="14">
        <f t="shared" si="328"/>
        <v>4</v>
      </c>
      <c r="D735" s="14">
        <f t="shared" si="328"/>
        <v>2017</v>
      </c>
      <c r="E735" s="15" t="s">
        <v>34</v>
      </c>
      <c r="F735" s="16" t="s">
        <v>818</v>
      </c>
      <c r="G735" s="17">
        <v>34</v>
      </c>
      <c r="H735" s="25">
        <f t="shared" si="329"/>
        <v>111</v>
      </c>
      <c r="I735" s="44"/>
      <c r="J735" s="43"/>
      <c r="K735" s="41"/>
    </row>
    <row r="736" spans="1:11" ht="12" customHeight="1">
      <c r="A736" s="58"/>
      <c r="B736" s="13" t="str">
        <f t="shared" si="328"/>
        <v/>
      </c>
      <c r="C736" s="14" t="str">
        <f t="shared" si="328"/>
        <v/>
      </c>
      <c r="D736" s="14" t="str">
        <f t="shared" si="328"/>
        <v/>
      </c>
      <c r="E736" s="15"/>
      <c r="F736" s="16"/>
      <c r="G736" s="17"/>
      <c r="H736" s="25" t="str">
        <f t="shared" si="329"/>
        <v/>
      </c>
      <c r="I736" s="44"/>
      <c r="J736" s="42"/>
      <c r="K736" s="41"/>
    </row>
    <row r="737" spans="1:11" ht="12" customHeight="1">
      <c r="A737" s="58"/>
      <c r="B737" s="13" t="str">
        <f t="shared" si="328"/>
        <v/>
      </c>
      <c r="C737" s="14" t="str">
        <f t="shared" si="328"/>
        <v/>
      </c>
      <c r="D737" s="14" t="str">
        <f t="shared" si="328"/>
        <v/>
      </c>
      <c r="E737" s="15"/>
      <c r="F737" s="16"/>
      <c r="G737" s="17"/>
      <c r="H737" s="25" t="str">
        <f t="shared" si="329"/>
        <v/>
      </c>
      <c r="I737" s="44"/>
      <c r="J737" s="43"/>
      <c r="K737" s="41"/>
    </row>
    <row r="738" spans="1:11" ht="12" customHeight="1">
      <c r="A738" s="58"/>
      <c r="B738" s="13" t="str">
        <f t="shared" si="328"/>
        <v/>
      </c>
      <c r="C738" s="14" t="str">
        <f t="shared" si="328"/>
        <v/>
      </c>
      <c r="D738" s="14" t="str">
        <f t="shared" si="328"/>
        <v/>
      </c>
      <c r="E738" s="15"/>
      <c r="F738" s="16"/>
      <c r="G738" s="17"/>
      <c r="H738" s="25" t="str">
        <f t="shared" si="329"/>
        <v/>
      </c>
      <c r="I738" s="44"/>
      <c r="J738" s="42"/>
      <c r="K738" s="41"/>
    </row>
    <row r="739" spans="1:11" ht="12" customHeight="1">
      <c r="A739" s="59"/>
      <c r="B739" s="18" t="str">
        <f t="shared" si="328"/>
        <v/>
      </c>
      <c r="C739" s="19" t="str">
        <f t="shared" si="328"/>
        <v/>
      </c>
      <c r="D739" s="19" t="str">
        <f t="shared" si="328"/>
        <v/>
      </c>
      <c r="E739" s="20"/>
      <c r="F739" s="21"/>
      <c r="G739" s="22"/>
      <c r="H739" s="26" t="str">
        <f t="shared" si="329"/>
        <v/>
      </c>
      <c r="I739" s="44"/>
      <c r="J739" s="43"/>
      <c r="K739" s="41"/>
    </row>
    <row r="740" spans="1:11" ht="12" customHeight="1">
      <c r="A740" s="57">
        <v>1708</v>
      </c>
      <c r="B740" s="8" t="s">
        <v>19</v>
      </c>
      <c r="C740" s="9">
        <v>4</v>
      </c>
      <c r="D740" s="9">
        <v>2017</v>
      </c>
      <c r="E740" s="10" t="s">
        <v>27</v>
      </c>
      <c r="F740" s="11" t="s">
        <v>909</v>
      </c>
      <c r="G740" s="12">
        <v>29</v>
      </c>
      <c r="H740" s="24">
        <f t="shared" ref="H740" si="332">SUM(G740:G747)</f>
        <v>103</v>
      </c>
      <c r="I740" s="44">
        <v>14</v>
      </c>
      <c r="J740" s="42" t="s">
        <v>374</v>
      </c>
      <c r="K740" s="40" t="s">
        <v>1137</v>
      </c>
    </row>
    <row r="741" spans="1:11" ht="12" customHeight="1">
      <c r="A741" s="58"/>
      <c r="B741" s="13" t="str">
        <f t="shared" ref="B741:D747" si="333">IF($E741&gt;0,B740,"")</f>
        <v>建筑与土木工程学院</v>
      </c>
      <c r="C741" s="14">
        <f t="shared" si="333"/>
        <v>4</v>
      </c>
      <c r="D741" s="14">
        <f t="shared" si="333"/>
        <v>2017</v>
      </c>
      <c r="E741" s="15" t="s">
        <v>28</v>
      </c>
      <c r="F741" s="16" t="s">
        <v>910</v>
      </c>
      <c r="G741" s="17">
        <v>25</v>
      </c>
      <c r="H741" s="25">
        <f t="shared" ref="H741:H747" si="334">IF($E741&gt;0,H740,"")</f>
        <v>103</v>
      </c>
      <c r="I741" s="44"/>
      <c r="J741" s="43"/>
      <c r="K741" s="41"/>
    </row>
    <row r="742" spans="1:11" ht="12" customHeight="1">
      <c r="A742" s="58"/>
      <c r="B742" s="13" t="str">
        <f t="shared" si="333"/>
        <v>建筑与土木工程学院</v>
      </c>
      <c r="C742" s="14">
        <f t="shared" si="333"/>
        <v>4</v>
      </c>
      <c r="D742" s="14">
        <f t="shared" si="333"/>
        <v>2017</v>
      </c>
      <c r="E742" s="15" t="s">
        <v>29</v>
      </c>
      <c r="F742" s="16" t="s">
        <v>1099</v>
      </c>
      <c r="G742" s="17">
        <v>22</v>
      </c>
      <c r="H742" s="25">
        <f t="shared" si="334"/>
        <v>103</v>
      </c>
      <c r="I742" s="44">
        <v>16</v>
      </c>
      <c r="J742" s="42" t="s">
        <v>374</v>
      </c>
      <c r="K742" s="40" t="s">
        <v>1136</v>
      </c>
    </row>
    <row r="743" spans="1:11" ht="12" customHeight="1">
      <c r="A743" s="58"/>
      <c r="B743" s="13" t="str">
        <f t="shared" si="333"/>
        <v>建筑与土木工程学院</v>
      </c>
      <c r="C743" s="14">
        <f t="shared" si="333"/>
        <v>4</v>
      </c>
      <c r="D743" s="14">
        <f t="shared" si="333"/>
        <v>2017</v>
      </c>
      <c r="E743" s="15" t="s">
        <v>30</v>
      </c>
      <c r="F743" s="16" t="s">
        <v>783</v>
      </c>
      <c r="G743" s="17">
        <v>27</v>
      </c>
      <c r="H743" s="25">
        <f t="shared" si="334"/>
        <v>103</v>
      </c>
      <c r="I743" s="44"/>
      <c r="J743" s="43"/>
      <c r="K743" s="41"/>
    </row>
    <row r="744" spans="1:11" ht="12" customHeight="1">
      <c r="A744" s="58"/>
      <c r="B744" s="13" t="str">
        <f t="shared" si="333"/>
        <v/>
      </c>
      <c r="C744" s="14" t="str">
        <f t="shared" si="333"/>
        <v/>
      </c>
      <c r="D744" s="14" t="str">
        <f t="shared" si="333"/>
        <v/>
      </c>
      <c r="E744" s="15"/>
      <c r="F744" s="16"/>
      <c r="G744" s="17"/>
      <c r="H744" s="25" t="str">
        <f t="shared" si="334"/>
        <v/>
      </c>
      <c r="I744" s="44"/>
      <c r="J744" s="42"/>
      <c r="K744" s="41"/>
    </row>
    <row r="745" spans="1:11" ht="12" customHeight="1">
      <c r="A745" s="58"/>
      <c r="B745" s="13" t="str">
        <f t="shared" si="333"/>
        <v/>
      </c>
      <c r="C745" s="14" t="str">
        <f t="shared" si="333"/>
        <v/>
      </c>
      <c r="D745" s="14" t="str">
        <f t="shared" si="333"/>
        <v/>
      </c>
      <c r="E745" s="15"/>
      <c r="F745" s="16"/>
      <c r="G745" s="17"/>
      <c r="H745" s="25" t="str">
        <f t="shared" si="334"/>
        <v/>
      </c>
      <c r="I745" s="44"/>
      <c r="J745" s="43"/>
      <c r="K745" s="41"/>
    </row>
    <row r="746" spans="1:11" ht="12" customHeight="1">
      <c r="A746" s="58"/>
      <c r="B746" s="13" t="str">
        <f t="shared" si="333"/>
        <v/>
      </c>
      <c r="C746" s="14" t="str">
        <f t="shared" si="333"/>
        <v/>
      </c>
      <c r="D746" s="14" t="str">
        <f t="shared" si="333"/>
        <v/>
      </c>
      <c r="E746" s="15"/>
      <c r="F746" s="16"/>
      <c r="G746" s="17"/>
      <c r="H746" s="25" t="str">
        <f t="shared" si="334"/>
        <v/>
      </c>
      <c r="I746" s="44"/>
      <c r="J746" s="42"/>
      <c r="K746" s="41"/>
    </row>
    <row r="747" spans="1:11" ht="12" customHeight="1">
      <c r="A747" s="59"/>
      <c r="B747" s="18" t="str">
        <f t="shared" si="333"/>
        <v/>
      </c>
      <c r="C747" s="19" t="str">
        <f t="shared" si="333"/>
        <v/>
      </c>
      <c r="D747" s="19" t="str">
        <f t="shared" si="333"/>
        <v/>
      </c>
      <c r="E747" s="20"/>
      <c r="F747" s="21"/>
      <c r="G747" s="22"/>
      <c r="H747" s="26" t="str">
        <f t="shared" si="334"/>
        <v/>
      </c>
      <c r="I747" s="44"/>
      <c r="J747" s="43"/>
      <c r="K747" s="41"/>
    </row>
    <row r="748" spans="1:11" ht="12" customHeight="1">
      <c r="A748" s="57">
        <v>1706</v>
      </c>
      <c r="B748" s="8" t="s">
        <v>36</v>
      </c>
      <c r="C748" s="9">
        <v>4</v>
      </c>
      <c r="D748" s="9">
        <v>2017</v>
      </c>
      <c r="E748" s="10" t="s">
        <v>35</v>
      </c>
      <c r="F748" s="11" t="s">
        <v>912</v>
      </c>
      <c r="G748" s="12">
        <v>33</v>
      </c>
      <c r="H748" s="24">
        <f t="shared" ref="H748" si="335">SUM(G748:G755)</f>
        <v>159</v>
      </c>
      <c r="I748" s="44">
        <v>14</v>
      </c>
      <c r="J748" s="42" t="s">
        <v>373</v>
      </c>
      <c r="K748" s="40" t="s">
        <v>1137</v>
      </c>
    </row>
    <row r="749" spans="1:11" ht="12" customHeight="1">
      <c r="A749" s="58"/>
      <c r="B749" s="13" t="str">
        <f t="shared" ref="B749:D755" si="336">IF($E749&gt;0,B748,"")</f>
        <v>信息科学与工程学院</v>
      </c>
      <c r="C749" s="14">
        <f t="shared" si="336"/>
        <v>4</v>
      </c>
      <c r="D749" s="14">
        <f t="shared" si="336"/>
        <v>2017</v>
      </c>
      <c r="E749" s="15" t="s">
        <v>37</v>
      </c>
      <c r="F749" s="16" t="s">
        <v>913</v>
      </c>
      <c r="G749" s="17">
        <v>31</v>
      </c>
      <c r="H749" s="25">
        <f t="shared" ref="H749:H755" si="337">IF($E749&gt;0,H748,"")</f>
        <v>159</v>
      </c>
      <c r="I749" s="44"/>
      <c r="J749" s="43"/>
      <c r="K749" s="41"/>
    </row>
    <row r="750" spans="1:11" ht="12" customHeight="1">
      <c r="A750" s="58"/>
      <c r="B750" s="13" t="str">
        <f t="shared" si="336"/>
        <v>信息科学与工程学院</v>
      </c>
      <c r="C750" s="14">
        <f t="shared" si="336"/>
        <v>4</v>
      </c>
      <c r="D750" s="14">
        <f t="shared" si="336"/>
        <v>2017</v>
      </c>
      <c r="E750" s="15" t="s">
        <v>38</v>
      </c>
      <c r="F750" s="16" t="s">
        <v>1064</v>
      </c>
      <c r="G750" s="17">
        <v>32</v>
      </c>
      <c r="H750" s="25">
        <f t="shared" si="337"/>
        <v>159</v>
      </c>
      <c r="I750" s="44">
        <f t="shared" ref="I750" si="338">I748+1</f>
        <v>15</v>
      </c>
      <c r="J750" s="42" t="str">
        <f t="shared" ref="J750" si="339">J748</f>
        <v>周二</v>
      </c>
      <c r="K750" s="40" t="s">
        <v>1136</v>
      </c>
    </row>
    <row r="751" spans="1:11" ht="12" customHeight="1">
      <c r="A751" s="58"/>
      <c r="B751" s="13" t="str">
        <f t="shared" si="336"/>
        <v>信息科学与工程学院</v>
      </c>
      <c r="C751" s="14">
        <f t="shared" si="336"/>
        <v>4</v>
      </c>
      <c r="D751" s="14">
        <f t="shared" si="336"/>
        <v>2017</v>
      </c>
      <c r="E751" s="15" t="s">
        <v>39</v>
      </c>
      <c r="F751" s="16" t="s">
        <v>914</v>
      </c>
      <c r="G751" s="17">
        <v>30</v>
      </c>
      <c r="H751" s="25">
        <f t="shared" si="337"/>
        <v>159</v>
      </c>
      <c r="I751" s="44"/>
      <c r="J751" s="43"/>
      <c r="K751" s="41"/>
    </row>
    <row r="752" spans="1:11" ht="12" customHeight="1">
      <c r="A752" s="58"/>
      <c r="B752" s="13" t="str">
        <f t="shared" si="336"/>
        <v>信息科学与工程学院</v>
      </c>
      <c r="C752" s="14">
        <f t="shared" si="336"/>
        <v>4</v>
      </c>
      <c r="D752" s="14">
        <f t="shared" si="336"/>
        <v>2017</v>
      </c>
      <c r="E752" s="15" t="s">
        <v>48</v>
      </c>
      <c r="F752" s="16" t="s">
        <v>915</v>
      </c>
      <c r="G752" s="17">
        <v>33</v>
      </c>
      <c r="H752" s="25">
        <f t="shared" si="337"/>
        <v>159</v>
      </c>
      <c r="I752" s="44"/>
      <c r="J752" s="42"/>
      <c r="K752" s="41"/>
    </row>
    <row r="753" spans="1:11" ht="12" customHeight="1">
      <c r="A753" s="58"/>
      <c r="B753" s="13" t="str">
        <f t="shared" si="336"/>
        <v/>
      </c>
      <c r="C753" s="14" t="str">
        <f t="shared" si="336"/>
        <v/>
      </c>
      <c r="D753" s="14" t="str">
        <f t="shared" si="336"/>
        <v/>
      </c>
      <c r="E753" s="15"/>
      <c r="F753" s="16"/>
      <c r="G753" s="17"/>
      <c r="H753" s="25" t="str">
        <f t="shared" si="337"/>
        <v/>
      </c>
      <c r="I753" s="44"/>
      <c r="J753" s="43"/>
      <c r="K753" s="41"/>
    </row>
    <row r="754" spans="1:11" ht="12" customHeight="1">
      <c r="A754" s="58"/>
      <c r="B754" s="13" t="str">
        <f t="shared" si="336"/>
        <v/>
      </c>
      <c r="C754" s="14" t="str">
        <f t="shared" si="336"/>
        <v/>
      </c>
      <c r="D754" s="14" t="str">
        <f t="shared" si="336"/>
        <v/>
      </c>
      <c r="E754" s="15"/>
      <c r="F754" s="16"/>
      <c r="G754" s="17"/>
      <c r="H754" s="25" t="str">
        <f t="shared" si="337"/>
        <v/>
      </c>
      <c r="I754" s="44"/>
      <c r="J754" s="42"/>
      <c r="K754" s="41"/>
    </row>
    <row r="755" spans="1:11" ht="12" customHeight="1">
      <c r="A755" s="59"/>
      <c r="B755" s="18" t="str">
        <f t="shared" si="336"/>
        <v/>
      </c>
      <c r="C755" s="19" t="str">
        <f t="shared" si="336"/>
        <v/>
      </c>
      <c r="D755" s="19" t="str">
        <f t="shared" si="336"/>
        <v/>
      </c>
      <c r="E755" s="20"/>
      <c r="F755" s="21"/>
      <c r="G755" s="22"/>
      <c r="H755" s="26" t="str">
        <f t="shared" si="337"/>
        <v/>
      </c>
      <c r="I755" s="44"/>
      <c r="J755" s="43"/>
      <c r="K755" s="41"/>
    </row>
    <row r="756" spans="1:11" ht="12" customHeight="1">
      <c r="A756" s="57">
        <v>1709</v>
      </c>
      <c r="B756" s="8" t="s">
        <v>36</v>
      </c>
      <c r="C756" s="9">
        <v>4</v>
      </c>
      <c r="D756" s="9">
        <v>2017</v>
      </c>
      <c r="E756" s="10" t="s">
        <v>40</v>
      </c>
      <c r="F756" s="11" t="s">
        <v>916</v>
      </c>
      <c r="G756" s="12">
        <v>28</v>
      </c>
      <c r="H756" s="24">
        <f t="shared" ref="H756" si="340">SUM(G756:G763)</f>
        <v>157</v>
      </c>
      <c r="I756" s="44">
        <v>10</v>
      </c>
      <c r="J756" s="42" t="s">
        <v>374</v>
      </c>
      <c r="K756" s="40" t="s">
        <v>1136</v>
      </c>
    </row>
    <row r="757" spans="1:11" ht="12" customHeight="1">
      <c r="A757" s="58"/>
      <c r="B757" s="13" t="str">
        <f t="shared" ref="B757:D763" si="341">IF($E757&gt;0,B756,"")</f>
        <v>信息科学与工程学院</v>
      </c>
      <c r="C757" s="14">
        <f t="shared" si="341"/>
        <v>4</v>
      </c>
      <c r="D757" s="14">
        <f t="shared" si="341"/>
        <v>2017</v>
      </c>
      <c r="E757" s="15" t="s">
        <v>41</v>
      </c>
      <c r="F757" s="16" t="s">
        <v>917</v>
      </c>
      <c r="G757" s="17">
        <v>30</v>
      </c>
      <c r="H757" s="25">
        <f t="shared" ref="H757:H763" si="342">IF($E757&gt;0,H756,"")</f>
        <v>157</v>
      </c>
      <c r="I757" s="44"/>
      <c r="J757" s="43"/>
      <c r="K757" s="41"/>
    </row>
    <row r="758" spans="1:11" ht="12" customHeight="1">
      <c r="A758" s="58"/>
      <c r="B758" s="13" t="str">
        <f t="shared" si="341"/>
        <v>信息科学与工程学院</v>
      </c>
      <c r="C758" s="14">
        <f t="shared" si="341"/>
        <v>4</v>
      </c>
      <c r="D758" s="14">
        <f t="shared" si="341"/>
        <v>2017</v>
      </c>
      <c r="E758" s="15" t="s">
        <v>46</v>
      </c>
      <c r="F758" s="16" t="s">
        <v>1065</v>
      </c>
      <c r="G758" s="17">
        <v>33</v>
      </c>
      <c r="H758" s="25">
        <f t="shared" si="342"/>
        <v>157</v>
      </c>
      <c r="I758" s="44">
        <v>11</v>
      </c>
      <c r="J758" s="42" t="s">
        <v>374</v>
      </c>
      <c r="K758" s="40" t="s">
        <v>1137</v>
      </c>
    </row>
    <row r="759" spans="1:11" ht="12" customHeight="1">
      <c r="A759" s="58"/>
      <c r="B759" s="13" t="str">
        <f t="shared" si="341"/>
        <v>信息科学与工程学院</v>
      </c>
      <c r="C759" s="14">
        <f t="shared" si="341"/>
        <v>4</v>
      </c>
      <c r="D759" s="14">
        <f t="shared" si="341"/>
        <v>2017</v>
      </c>
      <c r="E759" s="15" t="s">
        <v>47</v>
      </c>
      <c r="F759" s="16" t="s">
        <v>819</v>
      </c>
      <c r="G759" s="17">
        <v>35</v>
      </c>
      <c r="H759" s="25">
        <f t="shared" si="342"/>
        <v>157</v>
      </c>
      <c r="I759" s="44"/>
      <c r="J759" s="43"/>
      <c r="K759" s="41"/>
    </row>
    <row r="760" spans="1:11" ht="12" customHeight="1">
      <c r="A760" s="58"/>
      <c r="B760" s="13" t="str">
        <f t="shared" si="341"/>
        <v>信息科学与工程学院</v>
      </c>
      <c r="C760" s="14">
        <f t="shared" si="341"/>
        <v>4</v>
      </c>
      <c r="D760" s="14">
        <f t="shared" si="341"/>
        <v>2017</v>
      </c>
      <c r="E760" s="15" t="s">
        <v>49</v>
      </c>
      <c r="F760" s="16" t="s">
        <v>918</v>
      </c>
      <c r="G760" s="17">
        <v>31</v>
      </c>
      <c r="H760" s="25">
        <f t="shared" si="342"/>
        <v>157</v>
      </c>
      <c r="I760" s="44"/>
      <c r="J760" s="42"/>
      <c r="K760" s="41"/>
    </row>
    <row r="761" spans="1:11" ht="12" customHeight="1">
      <c r="A761" s="58"/>
      <c r="B761" s="13" t="str">
        <f t="shared" si="341"/>
        <v/>
      </c>
      <c r="C761" s="14" t="str">
        <f t="shared" si="341"/>
        <v/>
      </c>
      <c r="D761" s="14" t="str">
        <f t="shared" si="341"/>
        <v/>
      </c>
      <c r="E761" s="15"/>
      <c r="F761" s="16"/>
      <c r="G761" s="17"/>
      <c r="H761" s="25" t="str">
        <f t="shared" si="342"/>
        <v/>
      </c>
      <c r="I761" s="44"/>
      <c r="J761" s="43"/>
      <c r="K761" s="41"/>
    </row>
    <row r="762" spans="1:11" ht="12" customHeight="1">
      <c r="A762" s="58"/>
      <c r="B762" s="13" t="str">
        <f t="shared" si="341"/>
        <v/>
      </c>
      <c r="C762" s="14" t="str">
        <f t="shared" si="341"/>
        <v/>
      </c>
      <c r="D762" s="14" t="str">
        <f t="shared" si="341"/>
        <v/>
      </c>
      <c r="E762" s="15"/>
      <c r="F762" s="16"/>
      <c r="G762" s="17"/>
      <c r="H762" s="25" t="str">
        <f t="shared" si="342"/>
        <v/>
      </c>
      <c r="I762" s="44"/>
      <c r="J762" s="42"/>
      <c r="K762" s="41"/>
    </row>
    <row r="763" spans="1:11" ht="12" customHeight="1">
      <c r="A763" s="59"/>
      <c r="B763" s="18" t="str">
        <f t="shared" si="341"/>
        <v/>
      </c>
      <c r="C763" s="19" t="str">
        <f t="shared" si="341"/>
        <v/>
      </c>
      <c r="D763" s="19" t="str">
        <f t="shared" si="341"/>
        <v/>
      </c>
      <c r="E763" s="20"/>
      <c r="F763" s="21"/>
      <c r="G763" s="22"/>
      <c r="H763" s="26" t="str">
        <f t="shared" si="342"/>
        <v/>
      </c>
      <c r="I763" s="44"/>
      <c r="J763" s="43"/>
      <c r="K763" s="41"/>
    </row>
    <row r="764" spans="1:11" ht="12" customHeight="1">
      <c r="A764" s="57">
        <v>1710</v>
      </c>
      <c r="B764" s="8" t="s">
        <v>36</v>
      </c>
      <c r="C764" s="9">
        <v>4</v>
      </c>
      <c r="D764" s="9">
        <v>2017</v>
      </c>
      <c r="E764" s="10" t="s">
        <v>57</v>
      </c>
      <c r="F764" s="11" t="s">
        <v>785</v>
      </c>
      <c r="G764" s="12">
        <v>27</v>
      </c>
      <c r="H764" s="24">
        <f t="shared" ref="H764" si="343">SUM(G764:G771)</f>
        <v>137</v>
      </c>
      <c r="I764" s="44">
        <v>16</v>
      </c>
      <c r="J764" s="42" t="s">
        <v>373</v>
      </c>
      <c r="K764" s="40" t="s">
        <v>1137</v>
      </c>
    </row>
    <row r="765" spans="1:11" ht="12" customHeight="1">
      <c r="A765" s="58"/>
      <c r="B765" s="13" t="str">
        <f t="shared" ref="B765:D771" si="344">IF($E765&gt;0,B764,"")</f>
        <v>信息科学与工程学院</v>
      </c>
      <c r="C765" s="14">
        <f t="shared" si="344"/>
        <v>4</v>
      </c>
      <c r="D765" s="14">
        <f t="shared" si="344"/>
        <v>2017</v>
      </c>
      <c r="E765" s="15" t="s">
        <v>58</v>
      </c>
      <c r="F765" s="16" t="s">
        <v>786</v>
      </c>
      <c r="G765" s="17">
        <v>28</v>
      </c>
      <c r="H765" s="25">
        <f t="shared" ref="H765:H771" si="345">IF($E765&gt;0,H764,"")</f>
        <v>137</v>
      </c>
      <c r="I765" s="44"/>
      <c r="J765" s="43"/>
      <c r="K765" s="41"/>
    </row>
    <row r="766" spans="1:11" ht="12" customHeight="1">
      <c r="A766" s="58"/>
      <c r="B766" s="13" t="str">
        <f t="shared" si="344"/>
        <v>信息科学与工程学院</v>
      </c>
      <c r="C766" s="14">
        <f t="shared" si="344"/>
        <v>4</v>
      </c>
      <c r="D766" s="14">
        <f t="shared" si="344"/>
        <v>2017</v>
      </c>
      <c r="E766" s="15" t="s">
        <v>59</v>
      </c>
      <c r="F766" s="16" t="s">
        <v>1100</v>
      </c>
      <c r="G766" s="17">
        <v>28</v>
      </c>
      <c r="H766" s="25">
        <f t="shared" si="345"/>
        <v>137</v>
      </c>
      <c r="I766" s="44">
        <v>15</v>
      </c>
      <c r="J766" s="42" t="s">
        <v>373</v>
      </c>
      <c r="K766" s="40" t="s">
        <v>1136</v>
      </c>
    </row>
    <row r="767" spans="1:11" ht="12" customHeight="1">
      <c r="A767" s="58"/>
      <c r="B767" s="13" t="str">
        <f t="shared" si="344"/>
        <v>信息科学与工程学院</v>
      </c>
      <c r="C767" s="14">
        <f t="shared" si="344"/>
        <v>4</v>
      </c>
      <c r="D767" s="14">
        <f t="shared" si="344"/>
        <v>2017</v>
      </c>
      <c r="E767" s="15" t="s">
        <v>60</v>
      </c>
      <c r="F767" s="16" t="s">
        <v>787</v>
      </c>
      <c r="G767" s="17">
        <v>25</v>
      </c>
      <c r="H767" s="25">
        <f t="shared" si="345"/>
        <v>137</v>
      </c>
      <c r="I767" s="44"/>
      <c r="J767" s="43"/>
      <c r="K767" s="41"/>
    </row>
    <row r="768" spans="1:11" ht="12" customHeight="1">
      <c r="A768" s="58"/>
      <c r="B768" s="13" t="str">
        <f t="shared" si="344"/>
        <v>信息科学与工程学院</v>
      </c>
      <c r="C768" s="14">
        <f t="shared" si="344"/>
        <v>4</v>
      </c>
      <c r="D768" s="14">
        <f t="shared" si="344"/>
        <v>2017</v>
      </c>
      <c r="E768" s="15" t="s">
        <v>51</v>
      </c>
      <c r="F768" s="16" t="s">
        <v>922</v>
      </c>
      <c r="G768" s="17">
        <v>29</v>
      </c>
      <c r="H768" s="25">
        <f t="shared" si="345"/>
        <v>137</v>
      </c>
      <c r="I768" s="44"/>
      <c r="J768" s="42"/>
      <c r="K768" s="41"/>
    </row>
    <row r="769" spans="1:11" ht="12" customHeight="1">
      <c r="A769" s="58"/>
      <c r="B769" s="13" t="str">
        <f t="shared" si="344"/>
        <v/>
      </c>
      <c r="C769" s="14" t="str">
        <f t="shared" si="344"/>
        <v/>
      </c>
      <c r="D769" s="14" t="str">
        <f t="shared" si="344"/>
        <v/>
      </c>
      <c r="E769" s="15"/>
      <c r="F769" s="16"/>
      <c r="G769" s="17"/>
      <c r="H769" s="25" t="str">
        <f t="shared" si="345"/>
        <v/>
      </c>
      <c r="I769" s="44"/>
      <c r="J769" s="43"/>
      <c r="K769" s="41"/>
    </row>
    <row r="770" spans="1:11" ht="12" customHeight="1">
      <c r="A770" s="58"/>
      <c r="B770" s="13" t="str">
        <f t="shared" si="344"/>
        <v/>
      </c>
      <c r="C770" s="14" t="str">
        <f t="shared" si="344"/>
        <v/>
      </c>
      <c r="D770" s="14" t="str">
        <f t="shared" si="344"/>
        <v/>
      </c>
      <c r="E770" s="15"/>
      <c r="F770" s="16"/>
      <c r="G770" s="17"/>
      <c r="H770" s="25" t="str">
        <f t="shared" si="345"/>
        <v/>
      </c>
      <c r="I770" s="44"/>
      <c r="J770" s="42"/>
      <c r="K770" s="41"/>
    </row>
    <row r="771" spans="1:11" ht="12" customHeight="1">
      <c r="A771" s="59"/>
      <c r="B771" s="18" t="str">
        <f t="shared" si="344"/>
        <v/>
      </c>
      <c r="C771" s="19" t="str">
        <f t="shared" si="344"/>
        <v/>
      </c>
      <c r="D771" s="19" t="str">
        <f t="shared" si="344"/>
        <v/>
      </c>
      <c r="E771" s="20"/>
      <c r="F771" s="21"/>
      <c r="G771" s="22"/>
      <c r="H771" s="26" t="str">
        <f t="shared" si="345"/>
        <v/>
      </c>
      <c r="I771" s="44"/>
      <c r="J771" s="43"/>
      <c r="K771" s="41"/>
    </row>
    <row r="772" spans="1:11" ht="12" customHeight="1">
      <c r="A772" s="57">
        <v>1711</v>
      </c>
      <c r="B772" s="8" t="s">
        <v>36</v>
      </c>
      <c r="C772" s="9">
        <v>4</v>
      </c>
      <c r="D772" s="9">
        <v>2017</v>
      </c>
      <c r="E772" s="10" t="s">
        <v>54</v>
      </c>
      <c r="F772" s="11" t="s">
        <v>923</v>
      </c>
      <c r="G772" s="12">
        <v>37</v>
      </c>
      <c r="H772" s="24">
        <f t="shared" ref="H772" si="346">SUM(G772:G779)</f>
        <v>175</v>
      </c>
      <c r="I772" s="44">
        <v>12</v>
      </c>
      <c r="J772" s="42" t="s">
        <v>374</v>
      </c>
      <c r="K772" s="40" t="s">
        <v>1136</v>
      </c>
    </row>
    <row r="773" spans="1:11" ht="12" customHeight="1">
      <c r="A773" s="58"/>
      <c r="B773" s="13" t="str">
        <f t="shared" ref="B773:D779" si="347">IF($E773&gt;0,B772,"")</f>
        <v>信息科学与工程学院</v>
      </c>
      <c r="C773" s="14">
        <f t="shared" si="347"/>
        <v>4</v>
      </c>
      <c r="D773" s="14">
        <f t="shared" si="347"/>
        <v>2017</v>
      </c>
      <c r="E773" s="15" t="s">
        <v>55</v>
      </c>
      <c r="F773" s="16" t="s">
        <v>924</v>
      </c>
      <c r="G773" s="17">
        <v>38</v>
      </c>
      <c r="H773" s="25">
        <f t="shared" ref="H773:H779" si="348">IF($E773&gt;0,H772,"")</f>
        <v>175</v>
      </c>
      <c r="I773" s="44"/>
      <c r="J773" s="43"/>
      <c r="K773" s="41"/>
    </row>
    <row r="774" spans="1:11" ht="12" customHeight="1">
      <c r="A774" s="58"/>
      <c r="B774" s="13" t="str">
        <f t="shared" si="347"/>
        <v>信息科学与工程学院</v>
      </c>
      <c r="C774" s="14">
        <f t="shared" si="347"/>
        <v>4</v>
      </c>
      <c r="D774" s="14">
        <f t="shared" si="347"/>
        <v>2017</v>
      </c>
      <c r="E774" s="15" t="s">
        <v>56</v>
      </c>
      <c r="F774" s="16" t="s">
        <v>1067</v>
      </c>
      <c r="G774" s="17">
        <v>39</v>
      </c>
      <c r="H774" s="25">
        <f t="shared" si="348"/>
        <v>175</v>
      </c>
      <c r="I774" s="44">
        <v>13</v>
      </c>
      <c r="J774" s="42" t="s">
        <v>374</v>
      </c>
      <c r="K774" s="40" t="s">
        <v>1137</v>
      </c>
    </row>
    <row r="775" spans="1:11" ht="12" customHeight="1">
      <c r="A775" s="58"/>
      <c r="B775" s="13" t="str">
        <f t="shared" si="347"/>
        <v>信息科学与工程学院</v>
      </c>
      <c r="C775" s="14">
        <f t="shared" si="347"/>
        <v>4</v>
      </c>
      <c r="D775" s="14">
        <f t="shared" si="347"/>
        <v>2017</v>
      </c>
      <c r="E775" s="15" t="s">
        <v>53</v>
      </c>
      <c r="F775" s="16" t="s">
        <v>925</v>
      </c>
      <c r="G775" s="17">
        <v>31</v>
      </c>
      <c r="H775" s="25">
        <f t="shared" si="348"/>
        <v>175</v>
      </c>
      <c r="I775" s="44"/>
      <c r="J775" s="43"/>
      <c r="K775" s="41"/>
    </row>
    <row r="776" spans="1:11" ht="12" customHeight="1">
      <c r="A776" s="58"/>
      <c r="B776" s="13" t="str">
        <f t="shared" si="347"/>
        <v>信息科学与工程学院</v>
      </c>
      <c r="C776" s="14">
        <f t="shared" si="347"/>
        <v>4</v>
      </c>
      <c r="D776" s="14">
        <f t="shared" si="347"/>
        <v>2017</v>
      </c>
      <c r="E776" s="15" t="s">
        <v>52</v>
      </c>
      <c r="F776" s="16" t="s">
        <v>926</v>
      </c>
      <c r="G776" s="17">
        <v>30</v>
      </c>
      <c r="H776" s="25">
        <f t="shared" si="348"/>
        <v>175</v>
      </c>
      <c r="I776" s="44"/>
      <c r="J776" s="42"/>
      <c r="K776" s="41"/>
    </row>
    <row r="777" spans="1:11" ht="12" customHeight="1">
      <c r="A777" s="58"/>
      <c r="B777" s="13" t="str">
        <f t="shared" si="347"/>
        <v/>
      </c>
      <c r="C777" s="14" t="str">
        <f t="shared" si="347"/>
        <v/>
      </c>
      <c r="D777" s="14" t="str">
        <f t="shared" si="347"/>
        <v/>
      </c>
      <c r="E777" s="15"/>
      <c r="F777" s="16"/>
      <c r="G777" s="17"/>
      <c r="H777" s="25" t="str">
        <f t="shared" si="348"/>
        <v/>
      </c>
      <c r="I777" s="44"/>
      <c r="J777" s="43"/>
      <c r="K777" s="41"/>
    </row>
    <row r="778" spans="1:11" ht="12" customHeight="1">
      <c r="A778" s="58"/>
      <c r="B778" s="13" t="str">
        <f t="shared" si="347"/>
        <v/>
      </c>
      <c r="C778" s="14" t="str">
        <f t="shared" si="347"/>
        <v/>
      </c>
      <c r="D778" s="14" t="str">
        <f t="shared" si="347"/>
        <v/>
      </c>
      <c r="E778" s="15"/>
      <c r="F778" s="16"/>
      <c r="G778" s="17"/>
      <c r="H778" s="25" t="str">
        <f t="shared" si="348"/>
        <v/>
      </c>
      <c r="I778" s="44"/>
      <c r="J778" s="42"/>
      <c r="K778" s="41"/>
    </row>
    <row r="779" spans="1:11" ht="12" customHeight="1">
      <c r="A779" s="59"/>
      <c r="B779" s="18" t="str">
        <f t="shared" si="347"/>
        <v/>
      </c>
      <c r="C779" s="19" t="str">
        <f t="shared" si="347"/>
        <v/>
      </c>
      <c r="D779" s="19" t="str">
        <f t="shared" si="347"/>
        <v/>
      </c>
      <c r="E779" s="20"/>
      <c r="F779" s="21"/>
      <c r="G779" s="22"/>
      <c r="H779" s="26" t="str">
        <f t="shared" si="348"/>
        <v/>
      </c>
      <c r="I779" s="44"/>
      <c r="J779" s="43"/>
      <c r="K779" s="41"/>
    </row>
    <row r="780" spans="1:11" ht="12" customHeight="1">
      <c r="A780" s="57">
        <v>1712</v>
      </c>
      <c r="B780" s="8" t="s">
        <v>36</v>
      </c>
      <c r="C780" s="9">
        <v>4</v>
      </c>
      <c r="D780" s="9">
        <v>2017</v>
      </c>
      <c r="E780" s="10" t="s">
        <v>42</v>
      </c>
      <c r="F780" s="11" t="s">
        <v>919</v>
      </c>
      <c r="G780" s="12">
        <v>32</v>
      </c>
      <c r="H780" s="24">
        <f t="shared" ref="H780" si="349">SUM(G780:G787)</f>
        <v>159</v>
      </c>
      <c r="I780" s="44">
        <v>12</v>
      </c>
      <c r="J780" s="42" t="s">
        <v>373</v>
      </c>
      <c r="K780" s="40" t="s">
        <v>1136</v>
      </c>
    </row>
    <row r="781" spans="1:11" ht="12" customHeight="1">
      <c r="A781" s="58"/>
      <c r="B781" s="13" t="str">
        <f t="shared" ref="B781:D787" si="350">IF($E781&gt;0,B780,"")</f>
        <v>信息科学与工程学院</v>
      </c>
      <c r="C781" s="14">
        <f t="shared" si="350"/>
        <v>4</v>
      </c>
      <c r="D781" s="14">
        <f t="shared" si="350"/>
        <v>2017</v>
      </c>
      <c r="E781" s="15" t="s">
        <v>43</v>
      </c>
      <c r="F781" s="16" t="s">
        <v>920</v>
      </c>
      <c r="G781" s="17">
        <v>32</v>
      </c>
      <c r="H781" s="25">
        <f t="shared" ref="H781:H787" si="351">IF($E781&gt;0,H780,"")</f>
        <v>159</v>
      </c>
      <c r="I781" s="44"/>
      <c r="J781" s="43"/>
      <c r="K781" s="41"/>
    </row>
    <row r="782" spans="1:11" ht="12" customHeight="1">
      <c r="A782" s="58"/>
      <c r="B782" s="13" t="str">
        <f t="shared" si="350"/>
        <v>信息科学与工程学院</v>
      </c>
      <c r="C782" s="14">
        <f t="shared" si="350"/>
        <v>4</v>
      </c>
      <c r="D782" s="14">
        <f t="shared" si="350"/>
        <v>2017</v>
      </c>
      <c r="E782" s="15" t="s">
        <v>44</v>
      </c>
      <c r="F782" s="16" t="s">
        <v>1066</v>
      </c>
      <c r="G782" s="17">
        <v>32</v>
      </c>
      <c r="H782" s="25">
        <f t="shared" si="351"/>
        <v>159</v>
      </c>
      <c r="I782" s="44">
        <v>13</v>
      </c>
      <c r="J782" s="42" t="s">
        <v>373</v>
      </c>
      <c r="K782" s="40" t="s">
        <v>1137</v>
      </c>
    </row>
    <row r="783" spans="1:11" ht="12" customHeight="1">
      <c r="A783" s="58"/>
      <c r="B783" s="13" t="str">
        <f t="shared" si="350"/>
        <v>信息科学与工程学院</v>
      </c>
      <c r="C783" s="14">
        <f t="shared" si="350"/>
        <v>4</v>
      </c>
      <c r="D783" s="14">
        <f t="shared" si="350"/>
        <v>2017</v>
      </c>
      <c r="E783" s="15" t="s">
        <v>45</v>
      </c>
      <c r="F783" s="16" t="s">
        <v>921</v>
      </c>
      <c r="G783" s="17">
        <v>33</v>
      </c>
      <c r="H783" s="25">
        <f t="shared" si="351"/>
        <v>159</v>
      </c>
      <c r="I783" s="44"/>
      <c r="J783" s="43"/>
      <c r="K783" s="41"/>
    </row>
    <row r="784" spans="1:11" ht="12" customHeight="1">
      <c r="A784" s="58"/>
      <c r="B784" s="13" t="str">
        <f t="shared" si="350"/>
        <v>信息科学与工程学院</v>
      </c>
      <c r="C784" s="14">
        <f t="shared" si="350"/>
        <v>4</v>
      </c>
      <c r="D784" s="14">
        <f t="shared" si="350"/>
        <v>2017</v>
      </c>
      <c r="E784" s="15" t="s">
        <v>50</v>
      </c>
      <c r="F784" s="16" t="s">
        <v>927</v>
      </c>
      <c r="G784" s="17">
        <v>30</v>
      </c>
      <c r="H784" s="25">
        <f t="shared" si="351"/>
        <v>159</v>
      </c>
      <c r="I784" s="44"/>
      <c r="J784" s="42"/>
      <c r="K784" s="41"/>
    </row>
    <row r="785" spans="1:11" ht="12" customHeight="1">
      <c r="A785" s="58"/>
      <c r="B785" s="13" t="str">
        <f t="shared" si="350"/>
        <v/>
      </c>
      <c r="C785" s="14" t="str">
        <f t="shared" si="350"/>
        <v/>
      </c>
      <c r="D785" s="14" t="str">
        <f t="shared" si="350"/>
        <v/>
      </c>
      <c r="E785" s="15"/>
      <c r="F785" s="16"/>
      <c r="G785" s="17"/>
      <c r="H785" s="25" t="str">
        <f t="shared" si="351"/>
        <v/>
      </c>
      <c r="I785" s="44"/>
      <c r="J785" s="43"/>
      <c r="K785" s="41"/>
    </row>
    <row r="786" spans="1:11" ht="12" customHeight="1">
      <c r="A786" s="58"/>
      <c r="B786" s="13" t="str">
        <f t="shared" si="350"/>
        <v/>
      </c>
      <c r="C786" s="14" t="str">
        <f t="shared" si="350"/>
        <v/>
      </c>
      <c r="D786" s="14" t="str">
        <f t="shared" si="350"/>
        <v/>
      </c>
      <c r="E786" s="15"/>
      <c r="F786" s="16"/>
      <c r="G786" s="17"/>
      <c r="H786" s="25" t="str">
        <f t="shared" si="351"/>
        <v/>
      </c>
      <c r="I786" s="44"/>
      <c r="J786" s="42"/>
      <c r="K786" s="41"/>
    </row>
    <row r="787" spans="1:11" ht="12" customHeight="1">
      <c r="A787" s="59"/>
      <c r="B787" s="18" t="str">
        <f t="shared" si="350"/>
        <v/>
      </c>
      <c r="C787" s="19" t="str">
        <f t="shared" si="350"/>
        <v/>
      </c>
      <c r="D787" s="19" t="str">
        <f t="shared" si="350"/>
        <v/>
      </c>
      <c r="E787" s="20"/>
      <c r="F787" s="21"/>
      <c r="G787" s="22"/>
      <c r="H787" s="26" t="str">
        <f t="shared" si="351"/>
        <v/>
      </c>
      <c r="I787" s="44"/>
      <c r="J787" s="43"/>
      <c r="K787" s="41"/>
    </row>
    <row r="788" spans="1:11" ht="12" customHeight="1">
      <c r="A788" s="57">
        <v>1713</v>
      </c>
      <c r="B788" s="8" t="s">
        <v>36</v>
      </c>
      <c r="C788" s="9">
        <v>4</v>
      </c>
      <c r="D788" s="9">
        <v>2017</v>
      </c>
      <c r="E788" s="10" t="s">
        <v>61</v>
      </c>
      <c r="F788" s="11" t="s">
        <v>928</v>
      </c>
      <c r="G788" s="12">
        <v>33</v>
      </c>
      <c r="H788" s="24">
        <f t="shared" ref="H788" si="352">SUM(G788:G795)</f>
        <v>126</v>
      </c>
      <c r="I788" s="44">
        <v>10</v>
      </c>
      <c r="J788" s="42" t="s">
        <v>373</v>
      </c>
      <c r="K788" s="40" t="s">
        <v>1136</v>
      </c>
    </row>
    <row r="789" spans="1:11" ht="12" customHeight="1">
      <c r="A789" s="58"/>
      <c r="B789" s="13" t="str">
        <f t="shared" ref="B789:D795" si="353">IF($E789&gt;0,B788,"")</f>
        <v>信息科学与工程学院</v>
      </c>
      <c r="C789" s="14">
        <f t="shared" si="353"/>
        <v>4</v>
      </c>
      <c r="D789" s="14">
        <f t="shared" si="353"/>
        <v>2017</v>
      </c>
      <c r="E789" s="15" t="s">
        <v>62</v>
      </c>
      <c r="F789" s="16" t="s">
        <v>929</v>
      </c>
      <c r="G789" s="17">
        <v>32</v>
      </c>
      <c r="H789" s="25">
        <f t="shared" ref="H789:H795" si="354">IF($E789&gt;0,H788,"")</f>
        <v>126</v>
      </c>
      <c r="I789" s="44"/>
      <c r="J789" s="43"/>
      <c r="K789" s="41"/>
    </row>
    <row r="790" spans="1:11" ht="12" customHeight="1">
      <c r="A790" s="58"/>
      <c r="B790" s="13" t="str">
        <f t="shared" si="353"/>
        <v>信息科学与工程学院</v>
      </c>
      <c r="C790" s="14">
        <f t="shared" si="353"/>
        <v>4</v>
      </c>
      <c r="D790" s="14">
        <f t="shared" si="353"/>
        <v>2017</v>
      </c>
      <c r="E790" s="15" t="s">
        <v>63</v>
      </c>
      <c r="F790" s="16" t="s">
        <v>1068</v>
      </c>
      <c r="G790" s="17">
        <v>30</v>
      </c>
      <c r="H790" s="25">
        <f t="shared" si="354"/>
        <v>126</v>
      </c>
      <c r="I790" s="44">
        <v>11</v>
      </c>
      <c r="J790" s="42" t="s">
        <v>373</v>
      </c>
      <c r="K790" s="40" t="s">
        <v>1137</v>
      </c>
    </row>
    <row r="791" spans="1:11" ht="12" customHeight="1">
      <c r="A791" s="58"/>
      <c r="B791" s="13" t="str">
        <f t="shared" si="353"/>
        <v>信息科学与工程学院</v>
      </c>
      <c r="C791" s="14">
        <f t="shared" si="353"/>
        <v>4</v>
      </c>
      <c r="D791" s="14">
        <f t="shared" si="353"/>
        <v>2017</v>
      </c>
      <c r="E791" s="15" t="s">
        <v>64</v>
      </c>
      <c r="F791" s="16" t="s">
        <v>930</v>
      </c>
      <c r="G791" s="17">
        <v>31</v>
      </c>
      <c r="H791" s="25">
        <f t="shared" si="354"/>
        <v>126</v>
      </c>
      <c r="I791" s="44"/>
      <c r="J791" s="43"/>
      <c r="K791" s="41"/>
    </row>
    <row r="792" spans="1:11" ht="12" customHeight="1">
      <c r="A792" s="58"/>
      <c r="B792" s="13" t="str">
        <f t="shared" si="353"/>
        <v/>
      </c>
      <c r="C792" s="14" t="str">
        <f t="shared" si="353"/>
        <v/>
      </c>
      <c r="D792" s="14" t="str">
        <f t="shared" si="353"/>
        <v/>
      </c>
      <c r="E792" s="15"/>
      <c r="F792" s="16"/>
      <c r="G792" s="17"/>
      <c r="H792" s="25" t="str">
        <f t="shared" si="354"/>
        <v/>
      </c>
      <c r="I792" s="44"/>
      <c r="J792" s="42"/>
      <c r="K792" s="41"/>
    </row>
    <row r="793" spans="1:11" ht="12" customHeight="1">
      <c r="A793" s="58"/>
      <c r="B793" s="13" t="str">
        <f t="shared" si="353"/>
        <v/>
      </c>
      <c r="C793" s="14" t="str">
        <f t="shared" si="353"/>
        <v/>
      </c>
      <c r="D793" s="14" t="str">
        <f t="shared" si="353"/>
        <v/>
      </c>
      <c r="E793" s="15"/>
      <c r="F793" s="16"/>
      <c r="G793" s="17"/>
      <c r="H793" s="25" t="str">
        <f t="shared" si="354"/>
        <v/>
      </c>
      <c r="I793" s="44"/>
      <c r="J793" s="43"/>
      <c r="K793" s="41"/>
    </row>
    <row r="794" spans="1:11" ht="12" customHeight="1">
      <c r="A794" s="58"/>
      <c r="B794" s="13" t="str">
        <f t="shared" si="353"/>
        <v/>
      </c>
      <c r="C794" s="14" t="str">
        <f t="shared" si="353"/>
        <v/>
      </c>
      <c r="D794" s="14" t="str">
        <f t="shared" si="353"/>
        <v/>
      </c>
      <c r="E794" s="15"/>
      <c r="F794" s="16"/>
      <c r="G794" s="17"/>
      <c r="H794" s="25" t="str">
        <f t="shared" si="354"/>
        <v/>
      </c>
      <c r="I794" s="44"/>
      <c r="J794" s="42"/>
      <c r="K794" s="41"/>
    </row>
    <row r="795" spans="1:11" ht="12" customHeight="1">
      <c r="A795" s="59"/>
      <c r="B795" s="18" t="str">
        <f t="shared" si="353"/>
        <v/>
      </c>
      <c r="C795" s="19" t="str">
        <f t="shared" si="353"/>
        <v/>
      </c>
      <c r="D795" s="19" t="str">
        <f t="shared" si="353"/>
        <v/>
      </c>
      <c r="E795" s="20"/>
      <c r="F795" s="21"/>
      <c r="G795" s="22"/>
      <c r="H795" s="26" t="str">
        <f t="shared" si="354"/>
        <v/>
      </c>
      <c r="I795" s="44"/>
      <c r="J795" s="43"/>
      <c r="K795" s="41"/>
    </row>
    <row r="796" spans="1:11" ht="12" customHeight="1">
      <c r="A796" s="57">
        <v>1715</v>
      </c>
      <c r="B796" s="8" t="s">
        <v>81</v>
      </c>
      <c r="C796" s="9">
        <v>4</v>
      </c>
      <c r="D796" s="9">
        <v>2017</v>
      </c>
      <c r="E796" s="10" t="s">
        <v>80</v>
      </c>
      <c r="F796" s="11" t="s">
        <v>937</v>
      </c>
      <c r="G796" s="12">
        <v>30</v>
      </c>
      <c r="H796" s="24">
        <f t="shared" ref="H796" si="355">SUM(G796:G803)</f>
        <v>116</v>
      </c>
      <c r="I796" s="44">
        <v>12</v>
      </c>
      <c r="J796" s="42" t="s">
        <v>373</v>
      </c>
      <c r="K796" s="40" t="s">
        <v>1136</v>
      </c>
    </row>
    <row r="797" spans="1:11" ht="12" customHeight="1">
      <c r="A797" s="58"/>
      <c r="B797" s="13" t="str">
        <f t="shared" ref="B797:D803" si="356">IF($E797&gt;0,B796,"")</f>
        <v>文学与新闻传播学院</v>
      </c>
      <c r="C797" s="14">
        <f t="shared" si="356"/>
        <v>4</v>
      </c>
      <c r="D797" s="14">
        <f t="shared" si="356"/>
        <v>2017</v>
      </c>
      <c r="E797" s="15" t="s">
        <v>82</v>
      </c>
      <c r="F797" s="16" t="s">
        <v>938</v>
      </c>
      <c r="G797" s="17">
        <v>29</v>
      </c>
      <c r="H797" s="25">
        <f t="shared" ref="H797:H803" si="357">IF($E797&gt;0,H796,"")</f>
        <v>116</v>
      </c>
      <c r="I797" s="44"/>
      <c r="J797" s="43"/>
      <c r="K797" s="41"/>
    </row>
    <row r="798" spans="1:11" ht="12" customHeight="1">
      <c r="A798" s="58"/>
      <c r="B798" s="13" t="str">
        <f t="shared" si="356"/>
        <v>文学与新闻传播学院</v>
      </c>
      <c r="C798" s="14">
        <f t="shared" si="356"/>
        <v>4</v>
      </c>
      <c r="D798" s="14">
        <f t="shared" si="356"/>
        <v>2017</v>
      </c>
      <c r="E798" s="15" t="s">
        <v>83</v>
      </c>
      <c r="F798" s="16" t="s">
        <v>1007</v>
      </c>
      <c r="G798" s="17">
        <v>30</v>
      </c>
      <c r="H798" s="25">
        <f t="shared" si="357"/>
        <v>116</v>
      </c>
      <c r="I798" s="44">
        <v>13</v>
      </c>
      <c r="J798" s="42" t="str">
        <f t="shared" ref="J798" si="358">J796</f>
        <v>周二</v>
      </c>
      <c r="K798" s="40" t="s">
        <v>1137</v>
      </c>
    </row>
    <row r="799" spans="1:11" ht="12" customHeight="1">
      <c r="A799" s="58"/>
      <c r="B799" s="13" t="str">
        <f t="shared" si="356"/>
        <v>文学与新闻传播学院</v>
      </c>
      <c r="C799" s="14">
        <f t="shared" si="356"/>
        <v>4</v>
      </c>
      <c r="D799" s="14">
        <f t="shared" si="356"/>
        <v>2017</v>
      </c>
      <c r="E799" s="15" t="s">
        <v>84</v>
      </c>
      <c r="F799" s="16" t="s">
        <v>939</v>
      </c>
      <c r="G799" s="17">
        <v>27</v>
      </c>
      <c r="H799" s="25">
        <f t="shared" si="357"/>
        <v>116</v>
      </c>
      <c r="I799" s="44"/>
      <c r="J799" s="43"/>
      <c r="K799" s="41"/>
    </row>
    <row r="800" spans="1:11" ht="12" customHeight="1">
      <c r="A800" s="58"/>
      <c r="B800" s="13" t="str">
        <f t="shared" si="356"/>
        <v/>
      </c>
      <c r="C800" s="14" t="str">
        <f t="shared" si="356"/>
        <v/>
      </c>
      <c r="D800" s="14" t="str">
        <f t="shared" si="356"/>
        <v/>
      </c>
      <c r="E800" s="15"/>
      <c r="F800" s="16"/>
      <c r="G800" s="17"/>
      <c r="H800" s="25" t="str">
        <f t="shared" si="357"/>
        <v/>
      </c>
      <c r="I800" s="44"/>
      <c r="J800" s="42"/>
      <c r="K800" s="41"/>
    </row>
    <row r="801" spans="1:11" ht="12" customHeight="1">
      <c r="A801" s="58"/>
      <c r="B801" s="13" t="str">
        <f t="shared" si="356"/>
        <v/>
      </c>
      <c r="C801" s="14" t="str">
        <f t="shared" si="356"/>
        <v/>
      </c>
      <c r="D801" s="14" t="str">
        <f t="shared" si="356"/>
        <v/>
      </c>
      <c r="E801" s="15"/>
      <c r="F801" s="16"/>
      <c r="G801" s="17"/>
      <c r="H801" s="25" t="str">
        <f t="shared" si="357"/>
        <v/>
      </c>
      <c r="I801" s="44"/>
      <c r="J801" s="43"/>
      <c r="K801" s="41"/>
    </row>
    <row r="802" spans="1:11" ht="12" customHeight="1">
      <c r="A802" s="58"/>
      <c r="B802" s="13" t="str">
        <f t="shared" si="356"/>
        <v/>
      </c>
      <c r="C802" s="14" t="str">
        <f t="shared" si="356"/>
        <v/>
      </c>
      <c r="D802" s="14" t="str">
        <f t="shared" si="356"/>
        <v/>
      </c>
      <c r="E802" s="15"/>
      <c r="F802" s="16"/>
      <c r="G802" s="17"/>
      <c r="H802" s="25" t="str">
        <f t="shared" si="357"/>
        <v/>
      </c>
      <c r="I802" s="44"/>
      <c r="J802" s="42"/>
      <c r="K802" s="41"/>
    </row>
    <row r="803" spans="1:11" ht="12" customHeight="1">
      <c r="A803" s="59"/>
      <c r="B803" s="18" t="str">
        <f t="shared" si="356"/>
        <v/>
      </c>
      <c r="C803" s="19" t="str">
        <f t="shared" si="356"/>
        <v/>
      </c>
      <c r="D803" s="19" t="str">
        <f t="shared" si="356"/>
        <v/>
      </c>
      <c r="E803" s="20"/>
      <c r="F803" s="21"/>
      <c r="G803" s="22"/>
      <c r="H803" s="26" t="str">
        <f t="shared" si="357"/>
        <v/>
      </c>
      <c r="I803" s="44"/>
      <c r="J803" s="43"/>
      <c r="K803" s="41"/>
    </row>
    <row r="804" spans="1:11" ht="12" customHeight="1">
      <c r="A804" s="57">
        <v>1714</v>
      </c>
      <c r="B804" s="8" t="s">
        <v>66</v>
      </c>
      <c r="C804" s="9">
        <v>4</v>
      </c>
      <c r="D804" s="9">
        <v>2017</v>
      </c>
      <c r="E804" s="10" t="s">
        <v>65</v>
      </c>
      <c r="F804" s="11" t="s">
        <v>788</v>
      </c>
      <c r="G804" s="12">
        <v>29</v>
      </c>
      <c r="H804" s="24">
        <f t="shared" ref="H804" si="359">SUM(G804:G811)</f>
        <v>166</v>
      </c>
      <c r="I804" s="44">
        <v>14</v>
      </c>
      <c r="J804" s="42" t="s">
        <v>374</v>
      </c>
      <c r="K804" s="40" t="s">
        <v>1137</v>
      </c>
    </row>
    <row r="805" spans="1:11" ht="12" customHeight="1">
      <c r="A805" s="58"/>
      <c r="B805" s="13" t="str">
        <f t="shared" ref="B805:D811" si="360">IF($E805&gt;0,B804,"")</f>
        <v>药学与生物工程学院</v>
      </c>
      <c r="C805" s="14">
        <f t="shared" si="360"/>
        <v>4</v>
      </c>
      <c r="D805" s="14">
        <f t="shared" si="360"/>
        <v>2017</v>
      </c>
      <c r="E805" s="15" t="s">
        <v>67</v>
      </c>
      <c r="F805" s="16" t="s">
        <v>789</v>
      </c>
      <c r="G805" s="17">
        <v>25</v>
      </c>
      <c r="H805" s="25">
        <f t="shared" ref="H805:H811" si="361">IF($E805&gt;0,H804,"")</f>
        <v>166</v>
      </c>
      <c r="I805" s="44"/>
      <c r="J805" s="43"/>
      <c r="K805" s="41"/>
    </row>
    <row r="806" spans="1:11" ht="12" customHeight="1">
      <c r="A806" s="58"/>
      <c r="B806" s="13" t="str">
        <f t="shared" si="360"/>
        <v>药学与生物工程学院</v>
      </c>
      <c r="C806" s="14">
        <f t="shared" si="360"/>
        <v>4</v>
      </c>
      <c r="D806" s="14">
        <f t="shared" si="360"/>
        <v>2017</v>
      </c>
      <c r="E806" s="15" t="s">
        <v>68</v>
      </c>
      <c r="F806" s="16" t="s">
        <v>1006</v>
      </c>
      <c r="G806" s="17">
        <v>28</v>
      </c>
      <c r="H806" s="25">
        <f t="shared" si="361"/>
        <v>166</v>
      </c>
      <c r="I806" s="44">
        <v>15</v>
      </c>
      <c r="J806" s="42" t="s">
        <v>374</v>
      </c>
      <c r="K806" s="40" t="s">
        <v>1136</v>
      </c>
    </row>
    <row r="807" spans="1:11" ht="12" customHeight="1">
      <c r="A807" s="58"/>
      <c r="B807" s="13" t="str">
        <f t="shared" si="360"/>
        <v>药学与生物工程学院</v>
      </c>
      <c r="C807" s="14">
        <f t="shared" si="360"/>
        <v>4</v>
      </c>
      <c r="D807" s="14">
        <f t="shared" si="360"/>
        <v>2017</v>
      </c>
      <c r="E807" s="15" t="s">
        <v>70</v>
      </c>
      <c r="F807" s="16" t="s">
        <v>932</v>
      </c>
      <c r="G807" s="17">
        <v>28</v>
      </c>
      <c r="H807" s="25">
        <f t="shared" si="361"/>
        <v>166</v>
      </c>
      <c r="I807" s="44"/>
      <c r="J807" s="43"/>
      <c r="K807" s="41"/>
    </row>
    <row r="808" spans="1:11" ht="12" customHeight="1">
      <c r="A808" s="58"/>
      <c r="B808" s="13" t="str">
        <f t="shared" si="360"/>
        <v>药学与生物工程学院</v>
      </c>
      <c r="C808" s="14">
        <f t="shared" si="360"/>
        <v>4</v>
      </c>
      <c r="D808" s="14">
        <f t="shared" si="360"/>
        <v>2017</v>
      </c>
      <c r="E808" s="15" t="s">
        <v>78</v>
      </c>
      <c r="F808" s="16" t="s">
        <v>1069</v>
      </c>
      <c r="G808" s="17">
        <v>28</v>
      </c>
      <c r="H808" s="25">
        <f t="shared" si="361"/>
        <v>166</v>
      </c>
      <c r="I808" s="44"/>
      <c r="J808" s="42"/>
      <c r="K808" s="41"/>
    </row>
    <row r="809" spans="1:11" ht="12" customHeight="1">
      <c r="A809" s="58"/>
      <c r="B809" s="13" t="str">
        <f t="shared" si="360"/>
        <v>药学与生物工程学院</v>
      </c>
      <c r="C809" s="14">
        <f t="shared" si="360"/>
        <v>4</v>
      </c>
      <c r="D809" s="14">
        <f t="shared" si="360"/>
        <v>2017</v>
      </c>
      <c r="E809" s="15" t="s">
        <v>79</v>
      </c>
      <c r="F809" s="16" t="s">
        <v>792</v>
      </c>
      <c r="G809" s="17">
        <v>28</v>
      </c>
      <c r="H809" s="25">
        <f t="shared" si="361"/>
        <v>166</v>
      </c>
      <c r="I809" s="44"/>
      <c r="J809" s="43"/>
      <c r="K809" s="41"/>
    </row>
    <row r="810" spans="1:11" ht="12" customHeight="1">
      <c r="A810" s="58"/>
      <c r="B810" s="13" t="str">
        <f t="shared" si="360"/>
        <v/>
      </c>
      <c r="C810" s="14" t="str">
        <f t="shared" si="360"/>
        <v/>
      </c>
      <c r="D810" s="14" t="str">
        <f t="shared" si="360"/>
        <v/>
      </c>
      <c r="E810" s="15"/>
      <c r="F810" s="16"/>
      <c r="G810" s="17"/>
      <c r="H810" s="25" t="str">
        <f t="shared" si="361"/>
        <v/>
      </c>
      <c r="I810" s="44"/>
      <c r="J810" s="42"/>
      <c r="K810" s="41"/>
    </row>
    <row r="811" spans="1:11" ht="12" customHeight="1">
      <c r="A811" s="59"/>
      <c r="B811" s="18" t="str">
        <f t="shared" si="360"/>
        <v/>
      </c>
      <c r="C811" s="19" t="str">
        <f t="shared" si="360"/>
        <v/>
      </c>
      <c r="D811" s="19" t="str">
        <f t="shared" si="360"/>
        <v/>
      </c>
      <c r="E811" s="20"/>
      <c r="F811" s="21"/>
      <c r="G811" s="22"/>
      <c r="H811" s="26" t="str">
        <f t="shared" si="361"/>
        <v/>
      </c>
      <c r="I811" s="44"/>
      <c r="J811" s="43"/>
      <c r="K811" s="41"/>
    </row>
    <row r="812" spans="1:11" ht="12" customHeight="1">
      <c r="A812" s="57">
        <v>1716</v>
      </c>
      <c r="B812" s="8" t="s">
        <v>66</v>
      </c>
      <c r="C812" s="9">
        <v>4</v>
      </c>
      <c r="D812" s="9">
        <v>2017</v>
      </c>
      <c r="E812" s="10" t="s">
        <v>76</v>
      </c>
      <c r="F812" s="11" t="s">
        <v>935</v>
      </c>
      <c r="G812" s="12">
        <v>30</v>
      </c>
      <c r="H812" s="24">
        <f t="shared" ref="H812" si="362">SUM(G812:G819)</f>
        <v>115</v>
      </c>
      <c r="I812" s="44">
        <v>12</v>
      </c>
      <c r="J812" s="42" t="s">
        <v>373</v>
      </c>
      <c r="K812" s="40" t="s">
        <v>1137</v>
      </c>
    </row>
    <row r="813" spans="1:11" ht="12" customHeight="1">
      <c r="A813" s="58"/>
      <c r="B813" s="13" t="str">
        <f t="shared" ref="B813:D819" si="363">IF($E813&gt;0,B812,"")</f>
        <v>药学与生物工程学院</v>
      </c>
      <c r="C813" s="14">
        <f t="shared" si="363"/>
        <v>4</v>
      </c>
      <c r="D813" s="14">
        <f t="shared" si="363"/>
        <v>2017</v>
      </c>
      <c r="E813" s="15" t="s">
        <v>77</v>
      </c>
      <c r="F813" s="16" t="s">
        <v>936</v>
      </c>
      <c r="G813" s="17">
        <v>29</v>
      </c>
      <c r="H813" s="25">
        <f t="shared" ref="H813:H819" si="364">IF($E813&gt;0,H812,"")</f>
        <v>115</v>
      </c>
      <c r="I813" s="44"/>
      <c r="J813" s="43"/>
      <c r="K813" s="41"/>
    </row>
    <row r="814" spans="1:11" ht="12" customHeight="1">
      <c r="A814" s="58"/>
      <c r="B814" s="13" t="str">
        <f t="shared" si="363"/>
        <v>药学与生物工程学院</v>
      </c>
      <c r="C814" s="14">
        <f t="shared" si="363"/>
        <v>4</v>
      </c>
      <c r="D814" s="14">
        <f t="shared" si="363"/>
        <v>2017</v>
      </c>
      <c r="E814" s="15" t="s">
        <v>75</v>
      </c>
      <c r="F814" s="16" t="s">
        <v>933</v>
      </c>
      <c r="G814" s="17">
        <v>29</v>
      </c>
      <c r="H814" s="25">
        <f t="shared" si="364"/>
        <v>115</v>
      </c>
      <c r="I814" s="44">
        <v>13</v>
      </c>
      <c r="J814" s="42" t="str">
        <f t="shared" ref="J814" si="365">J812</f>
        <v>周二</v>
      </c>
      <c r="K814" s="40" t="s">
        <v>1136</v>
      </c>
    </row>
    <row r="815" spans="1:11" ht="12" customHeight="1">
      <c r="A815" s="58"/>
      <c r="B815" s="13" t="str">
        <f t="shared" si="363"/>
        <v>药学与生物工程学院</v>
      </c>
      <c r="C815" s="14">
        <f t="shared" si="363"/>
        <v>4</v>
      </c>
      <c r="D815" s="14">
        <f t="shared" si="363"/>
        <v>2017</v>
      </c>
      <c r="E815" s="15" t="s">
        <v>71</v>
      </c>
      <c r="F815" s="16" t="s">
        <v>934</v>
      </c>
      <c r="G815" s="17">
        <v>27</v>
      </c>
      <c r="H815" s="25">
        <f t="shared" si="364"/>
        <v>115</v>
      </c>
      <c r="I815" s="44"/>
      <c r="J815" s="43"/>
      <c r="K815" s="41"/>
    </row>
    <row r="816" spans="1:11" ht="12" customHeight="1">
      <c r="A816" s="58"/>
      <c r="B816" s="13" t="str">
        <f t="shared" si="363"/>
        <v/>
      </c>
      <c r="C816" s="14" t="str">
        <f t="shared" si="363"/>
        <v/>
      </c>
      <c r="D816" s="14" t="str">
        <f t="shared" si="363"/>
        <v/>
      </c>
      <c r="E816" s="15"/>
      <c r="F816" s="16"/>
      <c r="G816" s="17"/>
      <c r="H816" s="25" t="str">
        <f t="shared" si="364"/>
        <v/>
      </c>
      <c r="I816" s="44"/>
      <c r="J816" s="42"/>
      <c r="K816" s="41"/>
    </row>
    <row r="817" spans="1:11" ht="12" customHeight="1">
      <c r="A817" s="58"/>
      <c r="B817" s="13" t="str">
        <f t="shared" si="363"/>
        <v/>
      </c>
      <c r="C817" s="14" t="str">
        <f t="shared" si="363"/>
        <v/>
      </c>
      <c r="D817" s="14" t="str">
        <f t="shared" si="363"/>
        <v/>
      </c>
      <c r="E817" s="15"/>
      <c r="F817" s="16"/>
      <c r="G817" s="17"/>
      <c r="H817" s="25" t="str">
        <f t="shared" si="364"/>
        <v/>
      </c>
      <c r="I817" s="44"/>
      <c r="J817" s="43"/>
      <c r="K817" s="41"/>
    </row>
    <row r="818" spans="1:11" ht="12" customHeight="1">
      <c r="A818" s="58"/>
      <c r="B818" s="13" t="str">
        <f t="shared" si="363"/>
        <v/>
      </c>
      <c r="C818" s="14" t="str">
        <f t="shared" si="363"/>
        <v/>
      </c>
      <c r="D818" s="14" t="str">
        <f t="shared" si="363"/>
        <v/>
      </c>
      <c r="E818" s="15"/>
      <c r="F818" s="16"/>
      <c r="G818" s="17"/>
      <c r="H818" s="25" t="str">
        <f t="shared" si="364"/>
        <v/>
      </c>
      <c r="I818" s="44"/>
      <c r="J818" s="42"/>
      <c r="K818" s="41"/>
    </row>
    <row r="819" spans="1:11" ht="12" customHeight="1">
      <c r="A819" s="59"/>
      <c r="B819" s="18" t="str">
        <f t="shared" si="363"/>
        <v/>
      </c>
      <c r="C819" s="19" t="str">
        <f t="shared" si="363"/>
        <v/>
      </c>
      <c r="D819" s="19" t="str">
        <f t="shared" si="363"/>
        <v/>
      </c>
      <c r="E819" s="20"/>
      <c r="F819" s="21"/>
      <c r="G819" s="22"/>
      <c r="H819" s="26" t="str">
        <f t="shared" si="364"/>
        <v/>
      </c>
      <c r="I819" s="44"/>
      <c r="J819" s="43"/>
      <c r="K819" s="41"/>
    </row>
    <row r="820" spans="1:11" ht="12" customHeight="1">
      <c r="A820" s="57">
        <v>1717</v>
      </c>
      <c r="B820" s="8" t="s">
        <v>66</v>
      </c>
      <c r="C820" s="9">
        <v>4</v>
      </c>
      <c r="D820" s="9">
        <v>2017</v>
      </c>
      <c r="E820" s="10" t="s">
        <v>72</v>
      </c>
      <c r="F820" s="11" t="s">
        <v>790</v>
      </c>
      <c r="G820" s="12">
        <v>25</v>
      </c>
      <c r="H820" s="24">
        <f t="shared" ref="H820" si="366">SUM(G820:G827)</f>
        <v>104</v>
      </c>
      <c r="I820" s="44">
        <v>14</v>
      </c>
      <c r="J820" s="42" t="s">
        <v>374</v>
      </c>
      <c r="K820" s="40" t="s">
        <v>1136</v>
      </c>
    </row>
    <row r="821" spans="1:11" ht="12" customHeight="1">
      <c r="A821" s="58"/>
      <c r="B821" s="13" t="str">
        <f t="shared" ref="B821:D827" si="367">IF($E821&gt;0,B820,"")</f>
        <v>药学与生物工程学院</v>
      </c>
      <c r="C821" s="14">
        <f t="shared" si="367"/>
        <v>4</v>
      </c>
      <c r="D821" s="14">
        <f t="shared" si="367"/>
        <v>2017</v>
      </c>
      <c r="E821" s="15" t="s">
        <v>73</v>
      </c>
      <c r="F821" s="16" t="s">
        <v>791</v>
      </c>
      <c r="G821" s="17">
        <v>22</v>
      </c>
      <c r="H821" s="25">
        <f t="shared" ref="H821:H827" si="368">IF($E821&gt;0,H820,"")</f>
        <v>104</v>
      </c>
      <c r="I821" s="44"/>
      <c r="J821" s="43"/>
      <c r="K821" s="41"/>
    </row>
    <row r="822" spans="1:11" ht="12" customHeight="1">
      <c r="A822" s="58"/>
      <c r="B822" s="13" t="str">
        <f t="shared" si="367"/>
        <v>药学与生物工程学院</v>
      </c>
      <c r="C822" s="14">
        <f t="shared" si="367"/>
        <v>4</v>
      </c>
      <c r="D822" s="14">
        <f t="shared" si="367"/>
        <v>2017</v>
      </c>
      <c r="E822" s="15" t="s">
        <v>74</v>
      </c>
      <c r="F822" s="16" t="s">
        <v>1101</v>
      </c>
      <c r="G822" s="17">
        <v>28</v>
      </c>
      <c r="H822" s="25">
        <f t="shared" si="368"/>
        <v>104</v>
      </c>
      <c r="I822" s="44">
        <v>15</v>
      </c>
      <c r="J822" s="42" t="s">
        <v>374</v>
      </c>
      <c r="K822" s="40" t="s">
        <v>1137</v>
      </c>
    </row>
    <row r="823" spans="1:11" ht="12" customHeight="1">
      <c r="A823" s="58"/>
      <c r="B823" s="13" t="str">
        <f t="shared" si="367"/>
        <v>药学与生物工程学院</v>
      </c>
      <c r="C823" s="14">
        <f t="shared" si="367"/>
        <v>4</v>
      </c>
      <c r="D823" s="14">
        <f t="shared" si="367"/>
        <v>2017</v>
      </c>
      <c r="E823" s="15" t="s">
        <v>69</v>
      </c>
      <c r="F823" s="16" t="s">
        <v>931</v>
      </c>
      <c r="G823" s="17">
        <v>29</v>
      </c>
      <c r="H823" s="25">
        <f t="shared" si="368"/>
        <v>104</v>
      </c>
      <c r="I823" s="44"/>
      <c r="J823" s="43"/>
      <c r="K823" s="41"/>
    </row>
    <row r="824" spans="1:11" ht="12" customHeight="1">
      <c r="A824" s="58"/>
      <c r="B824" s="13" t="str">
        <f t="shared" si="367"/>
        <v/>
      </c>
      <c r="C824" s="14" t="str">
        <f t="shared" si="367"/>
        <v/>
      </c>
      <c r="D824" s="14" t="str">
        <f t="shared" si="367"/>
        <v/>
      </c>
      <c r="E824" s="15"/>
      <c r="F824" s="16"/>
      <c r="G824" s="17"/>
      <c r="H824" s="25" t="str">
        <f t="shared" si="368"/>
        <v/>
      </c>
      <c r="I824" s="44"/>
      <c r="J824" s="42"/>
      <c r="K824" s="41"/>
    </row>
    <row r="825" spans="1:11" ht="12" customHeight="1">
      <c r="A825" s="58"/>
      <c r="B825" s="13" t="str">
        <f t="shared" si="367"/>
        <v/>
      </c>
      <c r="C825" s="14" t="str">
        <f t="shared" si="367"/>
        <v/>
      </c>
      <c r="D825" s="14" t="str">
        <f t="shared" si="367"/>
        <v/>
      </c>
      <c r="E825" s="15"/>
      <c r="F825" s="16"/>
      <c r="G825" s="17"/>
      <c r="H825" s="25" t="str">
        <f t="shared" si="368"/>
        <v/>
      </c>
      <c r="I825" s="44"/>
      <c r="J825" s="43"/>
      <c r="K825" s="41"/>
    </row>
    <row r="826" spans="1:11" ht="12" customHeight="1">
      <c r="A826" s="58"/>
      <c r="B826" s="13" t="str">
        <f t="shared" si="367"/>
        <v/>
      </c>
      <c r="C826" s="14" t="str">
        <f t="shared" si="367"/>
        <v/>
      </c>
      <c r="D826" s="14" t="str">
        <f t="shared" si="367"/>
        <v/>
      </c>
      <c r="E826" s="15"/>
      <c r="F826" s="16"/>
      <c r="G826" s="17"/>
      <c r="H826" s="25" t="str">
        <f t="shared" si="368"/>
        <v/>
      </c>
      <c r="I826" s="44"/>
      <c r="J826" s="42"/>
      <c r="K826" s="41"/>
    </row>
    <row r="827" spans="1:11" ht="12" customHeight="1">
      <c r="A827" s="59"/>
      <c r="B827" s="18" t="str">
        <f t="shared" si="367"/>
        <v/>
      </c>
      <c r="C827" s="19" t="str">
        <f t="shared" si="367"/>
        <v/>
      </c>
      <c r="D827" s="19" t="str">
        <f t="shared" si="367"/>
        <v/>
      </c>
      <c r="E827" s="20"/>
      <c r="F827" s="21"/>
      <c r="G827" s="22"/>
      <c r="H827" s="26" t="str">
        <f t="shared" si="368"/>
        <v/>
      </c>
      <c r="I827" s="44"/>
      <c r="J827" s="43"/>
      <c r="K827" s="41"/>
    </row>
    <row r="828" spans="1:11" ht="12" customHeight="1">
      <c r="A828" s="57">
        <v>1718</v>
      </c>
      <c r="B828" s="8" t="s">
        <v>81</v>
      </c>
      <c r="C828" s="9">
        <v>4</v>
      </c>
      <c r="D828" s="9">
        <v>2017</v>
      </c>
      <c r="E828" s="15" t="s">
        <v>90</v>
      </c>
      <c r="F828" s="16" t="s">
        <v>943</v>
      </c>
      <c r="G828" s="17">
        <v>33</v>
      </c>
      <c r="H828" s="24">
        <f t="shared" ref="H828" si="369">SUM(G828:G835)</f>
        <v>163</v>
      </c>
      <c r="I828" s="44">
        <v>16</v>
      </c>
      <c r="J828" s="42" t="s">
        <v>374</v>
      </c>
      <c r="K828" s="40" t="s">
        <v>1137</v>
      </c>
    </row>
    <row r="829" spans="1:11" ht="12" customHeight="1">
      <c r="A829" s="58"/>
      <c r="B829" s="13" t="str">
        <f t="shared" ref="B829:D835" si="370">IF($E829&gt;0,B828,"")</f>
        <v>文学与新闻传播学院</v>
      </c>
      <c r="C829" s="14">
        <f t="shared" si="370"/>
        <v>4</v>
      </c>
      <c r="D829" s="14">
        <f t="shared" si="370"/>
        <v>2017</v>
      </c>
      <c r="E829" s="15" t="s">
        <v>91</v>
      </c>
      <c r="F829" s="16" t="s">
        <v>1102</v>
      </c>
      <c r="G829" s="17">
        <v>31</v>
      </c>
      <c r="H829" s="25">
        <f t="shared" ref="H829:H835" si="371">IF($E829&gt;0,H828,"")</f>
        <v>163</v>
      </c>
      <c r="I829" s="44"/>
      <c r="J829" s="43"/>
      <c r="K829" s="41"/>
    </row>
    <row r="830" spans="1:11" ht="12" customHeight="1">
      <c r="A830" s="58"/>
      <c r="B830" s="13" t="str">
        <f t="shared" si="370"/>
        <v>文学与新闻传播学院</v>
      </c>
      <c r="C830" s="14">
        <f t="shared" si="370"/>
        <v>4</v>
      </c>
      <c r="D830" s="14">
        <f t="shared" si="370"/>
        <v>2017</v>
      </c>
      <c r="E830" s="15" t="s">
        <v>92</v>
      </c>
      <c r="F830" s="16" t="s">
        <v>944</v>
      </c>
      <c r="G830" s="17">
        <v>31</v>
      </c>
      <c r="H830" s="25">
        <f t="shared" si="371"/>
        <v>163</v>
      </c>
      <c r="I830" s="44">
        <v>9</v>
      </c>
      <c r="J830" s="42" t="s">
        <v>373</v>
      </c>
      <c r="K830" s="40" t="s">
        <v>1136</v>
      </c>
    </row>
    <row r="831" spans="1:11" ht="12" customHeight="1">
      <c r="A831" s="58"/>
      <c r="B831" s="13" t="str">
        <f t="shared" si="370"/>
        <v>文学与新闻传播学院</v>
      </c>
      <c r="C831" s="14">
        <f t="shared" si="370"/>
        <v>4</v>
      </c>
      <c r="D831" s="14">
        <f t="shared" si="370"/>
        <v>2017</v>
      </c>
      <c r="E831" s="15" t="s">
        <v>93</v>
      </c>
      <c r="F831" s="16" t="s">
        <v>945</v>
      </c>
      <c r="G831" s="17">
        <v>33</v>
      </c>
      <c r="H831" s="25">
        <f t="shared" si="371"/>
        <v>163</v>
      </c>
      <c r="I831" s="44"/>
      <c r="J831" s="43"/>
      <c r="K831" s="41"/>
    </row>
    <row r="832" spans="1:11" ht="12" customHeight="1">
      <c r="A832" s="58"/>
      <c r="B832" s="13" t="str">
        <f t="shared" si="370"/>
        <v>文学与新闻传播学院</v>
      </c>
      <c r="C832" s="14">
        <f t="shared" si="370"/>
        <v>4</v>
      </c>
      <c r="D832" s="14">
        <f t="shared" si="370"/>
        <v>2017</v>
      </c>
      <c r="E832" s="15" t="s">
        <v>89</v>
      </c>
      <c r="F832" s="16" t="s">
        <v>793</v>
      </c>
      <c r="G832" s="17">
        <v>35</v>
      </c>
      <c r="H832" s="25">
        <f t="shared" si="371"/>
        <v>163</v>
      </c>
      <c r="I832" s="44"/>
      <c r="J832" s="42"/>
      <c r="K832" s="41"/>
    </row>
    <row r="833" spans="1:11" ht="12" customHeight="1">
      <c r="A833" s="58"/>
      <c r="B833" s="13" t="str">
        <f t="shared" si="370"/>
        <v/>
      </c>
      <c r="C833" s="14" t="str">
        <f t="shared" si="370"/>
        <v/>
      </c>
      <c r="D833" s="14" t="str">
        <f t="shared" si="370"/>
        <v/>
      </c>
      <c r="E833" s="15"/>
      <c r="F833" s="16"/>
      <c r="G833" s="17"/>
      <c r="H833" s="25" t="str">
        <f t="shared" si="371"/>
        <v/>
      </c>
      <c r="I833" s="44"/>
      <c r="J833" s="43"/>
      <c r="K833" s="41"/>
    </row>
    <row r="834" spans="1:11" ht="12" customHeight="1">
      <c r="A834" s="58"/>
      <c r="B834" s="13" t="str">
        <f t="shared" si="370"/>
        <v/>
      </c>
      <c r="C834" s="14" t="str">
        <f t="shared" si="370"/>
        <v/>
      </c>
      <c r="D834" s="14" t="str">
        <f t="shared" si="370"/>
        <v/>
      </c>
      <c r="E834" s="15"/>
      <c r="F834" s="16"/>
      <c r="G834" s="17"/>
      <c r="H834" s="25" t="str">
        <f t="shared" si="371"/>
        <v/>
      </c>
      <c r="I834" s="44"/>
      <c r="J834" s="42"/>
      <c r="K834" s="41"/>
    </row>
    <row r="835" spans="1:11" ht="12" customHeight="1">
      <c r="A835" s="59"/>
      <c r="B835" s="18" t="str">
        <f t="shared" si="370"/>
        <v/>
      </c>
      <c r="C835" s="19" t="str">
        <f t="shared" si="370"/>
        <v/>
      </c>
      <c r="D835" s="19" t="str">
        <f t="shared" si="370"/>
        <v/>
      </c>
      <c r="E835" s="20"/>
      <c r="F835" s="21"/>
      <c r="G835" s="22"/>
      <c r="H835" s="26" t="str">
        <f t="shared" si="371"/>
        <v/>
      </c>
      <c r="I835" s="44"/>
      <c r="J835" s="43"/>
      <c r="K835" s="41"/>
    </row>
    <row r="836" spans="1:11" ht="12" customHeight="1">
      <c r="A836" s="57">
        <v>1719</v>
      </c>
      <c r="B836" s="8" t="s">
        <v>81</v>
      </c>
      <c r="C836" s="9">
        <v>4</v>
      </c>
      <c r="D836" s="9">
        <v>2017</v>
      </c>
      <c r="E836" s="10" t="s">
        <v>85</v>
      </c>
      <c r="F836" s="11" t="s">
        <v>940</v>
      </c>
      <c r="G836" s="12">
        <v>27</v>
      </c>
      <c r="H836" s="24">
        <f t="shared" ref="H836" si="372">SUM(G836:G843)</f>
        <v>106</v>
      </c>
      <c r="I836" s="44">
        <v>16</v>
      </c>
      <c r="J836" s="42" t="s">
        <v>374</v>
      </c>
      <c r="K836" s="40" t="s">
        <v>1136</v>
      </c>
    </row>
    <row r="837" spans="1:11" ht="12" customHeight="1">
      <c r="A837" s="58"/>
      <c r="B837" s="13" t="str">
        <f t="shared" ref="B837:D843" si="373">IF($E837&gt;0,B836,"")</f>
        <v>文学与新闻传播学院</v>
      </c>
      <c r="C837" s="14">
        <f t="shared" si="373"/>
        <v>4</v>
      </c>
      <c r="D837" s="14">
        <f t="shared" si="373"/>
        <v>2017</v>
      </c>
      <c r="E837" s="15" t="s">
        <v>86</v>
      </c>
      <c r="F837" s="16" t="s">
        <v>941</v>
      </c>
      <c r="G837" s="17">
        <v>27</v>
      </c>
      <c r="H837" s="25">
        <f t="shared" ref="H837:H843" si="374">IF($E837&gt;0,H836,"")</f>
        <v>106</v>
      </c>
      <c r="I837" s="44"/>
      <c r="J837" s="43"/>
      <c r="K837" s="41"/>
    </row>
    <row r="838" spans="1:11" ht="12" customHeight="1">
      <c r="A838" s="58"/>
      <c r="B838" s="13" t="str">
        <f t="shared" si="373"/>
        <v>文学与新闻传播学院</v>
      </c>
      <c r="C838" s="14">
        <f t="shared" si="373"/>
        <v>4</v>
      </c>
      <c r="D838" s="14">
        <f t="shared" si="373"/>
        <v>2017</v>
      </c>
      <c r="E838" s="15" t="s">
        <v>87</v>
      </c>
      <c r="F838" s="16" t="s">
        <v>1086</v>
      </c>
      <c r="G838" s="17">
        <v>27</v>
      </c>
      <c r="H838" s="25">
        <f t="shared" si="374"/>
        <v>106</v>
      </c>
      <c r="I838" s="44">
        <v>11</v>
      </c>
      <c r="J838" s="42" t="s">
        <v>374</v>
      </c>
      <c r="K838" s="40" t="s">
        <v>1137</v>
      </c>
    </row>
    <row r="839" spans="1:11" ht="12" customHeight="1">
      <c r="A839" s="58"/>
      <c r="B839" s="13" t="str">
        <f t="shared" si="373"/>
        <v>文学与新闻传播学院</v>
      </c>
      <c r="C839" s="14">
        <f t="shared" si="373"/>
        <v>4</v>
      </c>
      <c r="D839" s="14">
        <f t="shared" si="373"/>
        <v>2017</v>
      </c>
      <c r="E839" s="15" t="s">
        <v>88</v>
      </c>
      <c r="F839" s="16" t="s">
        <v>942</v>
      </c>
      <c r="G839" s="17">
        <v>25</v>
      </c>
      <c r="H839" s="25">
        <f t="shared" si="374"/>
        <v>106</v>
      </c>
      <c r="I839" s="44"/>
      <c r="J839" s="43"/>
      <c r="K839" s="41"/>
    </row>
    <row r="840" spans="1:11" ht="12" customHeight="1">
      <c r="A840" s="58"/>
      <c r="B840" s="13" t="str">
        <f t="shared" si="373"/>
        <v/>
      </c>
      <c r="C840" s="14" t="str">
        <f t="shared" si="373"/>
        <v/>
      </c>
      <c r="D840" s="14" t="str">
        <f t="shared" si="373"/>
        <v/>
      </c>
      <c r="E840" s="15"/>
      <c r="F840" s="16"/>
      <c r="G840" s="17"/>
      <c r="H840" s="25" t="str">
        <f t="shared" si="374"/>
        <v/>
      </c>
      <c r="I840" s="44"/>
      <c r="J840" s="42"/>
      <c r="K840" s="41"/>
    </row>
    <row r="841" spans="1:11" ht="12" customHeight="1">
      <c r="A841" s="58"/>
      <c r="B841" s="13" t="str">
        <f t="shared" si="373"/>
        <v/>
      </c>
      <c r="C841" s="14" t="str">
        <f t="shared" si="373"/>
        <v/>
      </c>
      <c r="D841" s="14" t="str">
        <f t="shared" si="373"/>
        <v/>
      </c>
      <c r="E841" s="15"/>
      <c r="F841" s="16"/>
      <c r="G841" s="17"/>
      <c r="H841" s="25" t="str">
        <f t="shared" si="374"/>
        <v/>
      </c>
      <c r="I841" s="44"/>
      <c r="J841" s="43"/>
      <c r="K841" s="41"/>
    </row>
    <row r="842" spans="1:11" ht="12" customHeight="1">
      <c r="A842" s="58"/>
      <c r="B842" s="13" t="str">
        <f t="shared" si="373"/>
        <v/>
      </c>
      <c r="C842" s="14" t="str">
        <f t="shared" si="373"/>
        <v/>
      </c>
      <c r="D842" s="14" t="str">
        <f t="shared" si="373"/>
        <v/>
      </c>
      <c r="E842" s="15"/>
      <c r="F842" s="16"/>
      <c r="G842" s="17"/>
      <c r="H842" s="25" t="str">
        <f t="shared" si="374"/>
        <v/>
      </c>
      <c r="I842" s="44"/>
      <c r="J842" s="42"/>
      <c r="K842" s="41"/>
    </row>
    <row r="843" spans="1:11" ht="12" customHeight="1">
      <c r="A843" s="59"/>
      <c r="B843" s="18" t="str">
        <f t="shared" si="373"/>
        <v/>
      </c>
      <c r="C843" s="19" t="str">
        <f t="shared" si="373"/>
        <v/>
      </c>
      <c r="D843" s="19" t="str">
        <f t="shared" si="373"/>
        <v/>
      </c>
      <c r="E843" s="20"/>
      <c r="F843" s="21"/>
      <c r="G843" s="22"/>
      <c r="H843" s="26" t="str">
        <f t="shared" si="374"/>
        <v/>
      </c>
      <c r="I843" s="44"/>
      <c r="J843" s="43"/>
      <c r="K843" s="41"/>
    </row>
    <row r="844" spans="1:11" ht="12" customHeight="1">
      <c r="A844" s="57">
        <v>1720</v>
      </c>
      <c r="B844" s="8" t="s">
        <v>95</v>
      </c>
      <c r="C844" s="9">
        <v>4</v>
      </c>
      <c r="D844" s="9">
        <v>2017</v>
      </c>
      <c r="E844" s="10" t="s">
        <v>94</v>
      </c>
      <c r="F844" s="11" t="s">
        <v>946</v>
      </c>
      <c r="G844" s="12">
        <v>34</v>
      </c>
      <c r="H844" s="24">
        <f t="shared" ref="H844" si="375">SUM(G844:G851)</f>
        <v>139</v>
      </c>
      <c r="I844" s="44">
        <v>10</v>
      </c>
      <c r="J844" s="42" t="s">
        <v>373</v>
      </c>
      <c r="K844" s="40" t="s">
        <v>1137</v>
      </c>
    </row>
    <row r="845" spans="1:11" ht="12" customHeight="1">
      <c r="A845" s="58"/>
      <c r="B845" s="13" t="str">
        <f t="shared" ref="B845:D851" si="376">IF($E845&gt;0,B844,"")</f>
        <v>外国语学院</v>
      </c>
      <c r="C845" s="14">
        <f t="shared" si="376"/>
        <v>4</v>
      </c>
      <c r="D845" s="14">
        <f t="shared" si="376"/>
        <v>2017</v>
      </c>
      <c r="E845" s="15" t="s">
        <v>96</v>
      </c>
      <c r="F845" s="16" t="s">
        <v>947</v>
      </c>
      <c r="G845" s="17">
        <v>34</v>
      </c>
      <c r="H845" s="25">
        <f t="shared" ref="H845:H851" si="377">IF($E845&gt;0,H844,"")</f>
        <v>139</v>
      </c>
      <c r="I845" s="44"/>
      <c r="J845" s="43"/>
      <c r="K845" s="41"/>
    </row>
    <row r="846" spans="1:11" ht="12" customHeight="1">
      <c r="A846" s="58"/>
      <c r="B846" s="13" t="str">
        <f t="shared" si="376"/>
        <v>外国语学院</v>
      </c>
      <c r="C846" s="14">
        <f t="shared" si="376"/>
        <v>4</v>
      </c>
      <c r="D846" s="14">
        <f t="shared" si="376"/>
        <v>2017</v>
      </c>
      <c r="E846" s="15" t="s">
        <v>97</v>
      </c>
      <c r="F846" s="16" t="s">
        <v>1070</v>
      </c>
      <c r="G846" s="17">
        <v>37</v>
      </c>
      <c r="H846" s="25">
        <f t="shared" si="377"/>
        <v>139</v>
      </c>
      <c r="I846" s="44">
        <v>11</v>
      </c>
      <c r="J846" s="42" t="s">
        <v>373</v>
      </c>
      <c r="K846" s="40" t="s">
        <v>1136</v>
      </c>
    </row>
    <row r="847" spans="1:11" ht="12" customHeight="1">
      <c r="A847" s="58"/>
      <c r="B847" s="13" t="str">
        <f t="shared" si="376"/>
        <v>外国语学院</v>
      </c>
      <c r="C847" s="14">
        <f t="shared" si="376"/>
        <v>4</v>
      </c>
      <c r="D847" s="14">
        <f t="shared" si="376"/>
        <v>2017</v>
      </c>
      <c r="E847" s="15" t="s">
        <v>98</v>
      </c>
      <c r="F847" s="16" t="s">
        <v>948</v>
      </c>
      <c r="G847" s="17">
        <v>34</v>
      </c>
      <c r="H847" s="25">
        <f t="shared" si="377"/>
        <v>139</v>
      </c>
      <c r="I847" s="44"/>
      <c r="J847" s="43"/>
      <c r="K847" s="41"/>
    </row>
    <row r="848" spans="1:11" ht="12" customHeight="1">
      <c r="A848" s="58"/>
      <c r="B848" s="13" t="str">
        <f t="shared" si="376"/>
        <v/>
      </c>
      <c r="C848" s="14" t="str">
        <f t="shared" si="376"/>
        <v/>
      </c>
      <c r="D848" s="14" t="str">
        <f t="shared" si="376"/>
        <v/>
      </c>
      <c r="E848" s="15"/>
      <c r="F848" s="16"/>
      <c r="G848" s="17"/>
      <c r="H848" s="25" t="str">
        <f t="shared" si="377"/>
        <v/>
      </c>
      <c r="I848" s="44"/>
      <c r="J848" s="42"/>
      <c r="K848" s="41"/>
    </row>
    <row r="849" spans="1:11" ht="12" customHeight="1">
      <c r="A849" s="58"/>
      <c r="B849" s="13" t="str">
        <f t="shared" si="376"/>
        <v/>
      </c>
      <c r="C849" s="14" t="str">
        <f t="shared" si="376"/>
        <v/>
      </c>
      <c r="D849" s="14" t="str">
        <f t="shared" si="376"/>
        <v/>
      </c>
      <c r="E849" s="15"/>
      <c r="F849" s="16"/>
      <c r="G849" s="17"/>
      <c r="H849" s="25" t="str">
        <f t="shared" si="377"/>
        <v/>
      </c>
      <c r="I849" s="44"/>
      <c r="J849" s="43"/>
      <c r="K849" s="41"/>
    </row>
    <row r="850" spans="1:11" ht="12" customHeight="1">
      <c r="A850" s="58"/>
      <c r="B850" s="13" t="str">
        <f t="shared" si="376"/>
        <v/>
      </c>
      <c r="C850" s="14" t="str">
        <f t="shared" si="376"/>
        <v/>
      </c>
      <c r="D850" s="14" t="str">
        <f t="shared" si="376"/>
        <v/>
      </c>
      <c r="E850" s="15"/>
      <c r="F850" s="16"/>
      <c r="G850" s="17"/>
      <c r="H850" s="25" t="str">
        <f t="shared" si="377"/>
        <v/>
      </c>
      <c r="I850" s="44"/>
      <c r="J850" s="42"/>
      <c r="K850" s="41"/>
    </row>
    <row r="851" spans="1:11" ht="12" customHeight="1">
      <c r="A851" s="59"/>
      <c r="B851" s="18" t="str">
        <f t="shared" si="376"/>
        <v/>
      </c>
      <c r="C851" s="19" t="str">
        <f t="shared" si="376"/>
        <v/>
      </c>
      <c r="D851" s="19" t="str">
        <f t="shared" si="376"/>
        <v/>
      </c>
      <c r="E851" s="20"/>
      <c r="F851" s="21"/>
      <c r="G851" s="22"/>
      <c r="H851" s="26" t="str">
        <f t="shared" si="377"/>
        <v/>
      </c>
      <c r="I851" s="44"/>
      <c r="J851" s="43"/>
      <c r="K851" s="41"/>
    </row>
    <row r="852" spans="1:11" ht="12" customHeight="1">
      <c r="A852" s="57">
        <v>1721</v>
      </c>
      <c r="B852" s="8" t="s">
        <v>95</v>
      </c>
      <c r="C852" s="9">
        <v>4</v>
      </c>
      <c r="D852" s="9">
        <v>2017</v>
      </c>
      <c r="E852" s="10" t="s">
        <v>99</v>
      </c>
      <c r="F852" s="11" t="s">
        <v>949</v>
      </c>
      <c r="G852" s="12">
        <v>27</v>
      </c>
      <c r="H852" s="24">
        <f t="shared" ref="H852" si="378">SUM(G852:G859)</f>
        <v>102</v>
      </c>
      <c r="I852" s="44">
        <v>14</v>
      </c>
      <c r="J852" s="42" t="s">
        <v>374</v>
      </c>
      <c r="K852" s="40" t="s">
        <v>1136</v>
      </c>
    </row>
    <row r="853" spans="1:11" ht="12" customHeight="1">
      <c r="A853" s="58"/>
      <c r="B853" s="13" t="str">
        <f t="shared" ref="B853:D859" si="379">IF($E853&gt;0,B852,"")</f>
        <v>外国语学院</v>
      </c>
      <c r="C853" s="14">
        <f t="shared" si="379"/>
        <v>4</v>
      </c>
      <c r="D853" s="14">
        <f t="shared" si="379"/>
        <v>2017</v>
      </c>
      <c r="E853" s="15" t="s">
        <v>100</v>
      </c>
      <c r="F853" s="16" t="s">
        <v>794</v>
      </c>
      <c r="G853" s="17">
        <v>38</v>
      </c>
      <c r="H853" s="25">
        <f t="shared" ref="H853:H859" si="380">IF($E853&gt;0,H852,"")</f>
        <v>102</v>
      </c>
      <c r="I853" s="44"/>
      <c r="J853" s="43"/>
      <c r="K853" s="41"/>
    </row>
    <row r="854" spans="1:11" ht="12" customHeight="1">
      <c r="A854" s="58"/>
      <c r="B854" s="13" t="str">
        <f t="shared" si="379"/>
        <v>外国语学院</v>
      </c>
      <c r="C854" s="14">
        <f t="shared" si="379"/>
        <v>4</v>
      </c>
      <c r="D854" s="14">
        <f t="shared" si="379"/>
        <v>2017</v>
      </c>
      <c r="E854" s="15" t="s">
        <v>101</v>
      </c>
      <c r="F854" s="16" t="s">
        <v>1071</v>
      </c>
      <c r="G854" s="17">
        <v>37</v>
      </c>
      <c r="H854" s="25">
        <f t="shared" si="380"/>
        <v>102</v>
      </c>
      <c r="I854" s="44">
        <v>15</v>
      </c>
      <c r="J854" s="42" t="s">
        <v>374</v>
      </c>
      <c r="K854" s="40" t="s">
        <v>1137</v>
      </c>
    </row>
    <row r="855" spans="1:11" ht="12" customHeight="1">
      <c r="A855" s="58"/>
      <c r="B855" s="13" t="str">
        <f t="shared" si="379"/>
        <v/>
      </c>
      <c r="C855" s="14" t="str">
        <f t="shared" si="379"/>
        <v/>
      </c>
      <c r="D855" s="14" t="str">
        <f t="shared" si="379"/>
        <v/>
      </c>
      <c r="E855" s="15"/>
      <c r="F855" s="16"/>
      <c r="G855" s="17"/>
      <c r="H855" s="25" t="str">
        <f t="shared" si="380"/>
        <v/>
      </c>
      <c r="I855" s="44"/>
      <c r="J855" s="43"/>
      <c r="K855" s="41"/>
    </row>
    <row r="856" spans="1:11" ht="12" customHeight="1">
      <c r="A856" s="58"/>
      <c r="B856" s="13" t="str">
        <f t="shared" si="379"/>
        <v/>
      </c>
      <c r="C856" s="14" t="str">
        <f t="shared" si="379"/>
        <v/>
      </c>
      <c r="D856" s="14" t="str">
        <f t="shared" si="379"/>
        <v/>
      </c>
      <c r="E856" s="15"/>
      <c r="F856" s="16"/>
      <c r="G856" s="17"/>
      <c r="H856" s="25" t="str">
        <f t="shared" si="380"/>
        <v/>
      </c>
      <c r="I856" s="44"/>
      <c r="J856" s="42"/>
      <c r="K856" s="41"/>
    </row>
    <row r="857" spans="1:11" ht="12" customHeight="1">
      <c r="A857" s="58"/>
      <c r="B857" s="13" t="str">
        <f t="shared" si="379"/>
        <v/>
      </c>
      <c r="C857" s="14" t="str">
        <f t="shared" si="379"/>
        <v/>
      </c>
      <c r="D857" s="14" t="str">
        <f t="shared" si="379"/>
        <v/>
      </c>
      <c r="E857" s="15"/>
      <c r="F857" s="16"/>
      <c r="G857" s="17"/>
      <c r="H857" s="25" t="str">
        <f t="shared" si="380"/>
        <v/>
      </c>
      <c r="I857" s="44"/>
      <c r="J857" s="43"/>
      <c r="K857" s="41"/>
    </row>
    <row r="858" spans="1:11" ht="12" customHeight="1">
      <c r="A858" s="58"/>
      <c r="B858" s="13" t="str">
        <f t="shared" si="379"/>
        <v/>
      </c>
      <c r="C858" s="14" t="str">
        <f t="shared" si="379"/>
        <v/>
      </c>
      <c r="D858" s="14" t="str">
        <f t="shared" si="379"/>
        <v/>
      </c>
      <c r="E858" s="15"/>
      <c r="F858" s="16"/>
      <c r="G858" s="17"/>
      <c r="H858" s="25" t="str">
        <f t="shared" si="380"/>
        <v/>
      </c>
      <c r="I858" s="44"/>
      <c r="J858" s="42"/>
      <c r="K858" s="41"/>
    </row>
    <row r="859" spans="1:11" ht="12" customHeight="1">
      <c r="A859" s="59"/>
      <c r="B859" s="18" t="str">
        <f t="shared" si="379"/>
        <v/>
      </c>
      <c r="C859" s="19" t="str">
        <f t="shared" si="379"/>
        <v/>
      </c>
      <c r="D859" s="19" t="str">
        <f t="shared" si="379"/>
        <v/>
      </c>
      <c r="E859" s="20"/>
      <c r="F859" s="21"/>
      <c r="G859" s="22"/>
      <c r="H859" s="26" t="str">
        <f t="shared" si="380"/>
        <v/>
      </c>
      <c r="I859" s="44"/>
      <c r="J859" s="43"/>
      <c r="K859" s="41"/>
    </row>
    <row r="860" spans="1:11" ht="12" customHeight="1">
      <c r="A860" s="57">
        <v>1722</v>
      </c>
      <c r="B860" s="8" t="s">
        <v>103</v>
      </c>
      <c r="C860" s="9">
        <v>4</v>
      </c>
      <c r="D860" s="9">
        <v>2017</v>
      </c>
      <c r="E860" s="10" t="s">
        <v>113</v>
      </c>
      <c r="F860" s="11" t="s">
        <v>950</v>
      </c>
      <c r="G860" s="12">
        <v>37</v>
      </c>
      <c r="H860" s="24">
        <f t="shared" ref="H860" si="381">SUM(G860:G867)</f>
        <v>119</v>
      </c>
      <c r="I860" s="44">
        <v>14</v>
      </c>
      <c r="J860" s="42" t="s">
        <v>373</v>
      </c>
      <c r="K860" s="40" t="s">
        <v>1137</v>
      </c>
    </row>
    <row r="861" spans="1:11" ht="12" customHeight="1">
      <c r="A861" s="58"/>
      <c r="B861" s="13" t="str">
        <f t="shared" ref="B861:D867" si="382">IF($E861&gt;0,B860,"")</f>
        <v>商学院</v>
      </c>
      <c r="C861" s="14">
        <f t="shared" si="382"/>
        <v>4</v>
      </c>
      <c r="D861" s="14">
        <f t="shared" si="382"/>
        <v>2017</v>
      </c>
      <c r="E861" s="15" t="s">
        <v>741</v>
      </c>
      <c r="F861" s="16" t="s">
        <v>953</v>
      </c>
      <c r="G861" s="17">
        <v>34</v>
      </c>
      <c r="H861" s="25">
        <f t="shared" ref="H861:H867" si="383">IF($E861&gt;0,H860,"")</f>
        <v>119</v>
      </c>
      <c r="I861" s="44"/>
      <c r="J861" s="43"/>
      <c r="K861" s="41"/>
    </row>
    <row r="862" spans="1:11" ht="12" customHeight="1">
      <c r="A862" s="58"/>
      <c r="B862" s="13" t="str">
        <f t="shared" si="382"/>
        <v>商学院</v>
      </c>
      <c r="C862" s="14">
        <f t="shared" si="382"/>
        <v>4</v>
      </c>
      <c r="D862" s="14">
        <f t="shared" si="382"/>
        <v>2017</v>
      </c>
      <c r="E862" s="15" t="s">
        <v>107</v>
      </c>
      <c r="F862" s="16" t="s">
        <v>1104</v>
      </c>
      <c r="G862" s="17">
        <v>48</v>
      </c>
      <c r="H862" s="25">
        <f t="shared" si="383"/>
        <v>119</v>
      </c>
      <c r="I862" s="44">
        <v>15</v>
      </c>
      <c r="J862" s="42" t="s">
        <v>373</v>
      </c>
      <c r="K862" s="40" t="s">
        <v>1136</v>
      </c>
    </row>
    <row r="863" spans="1:11" ht="12" customHeight="1">
      <c r="A863" s="58"/>
      <c r="B863" s="13" t="str">
        <f t="shared" si="382"/>
        <v/>
      </c>
      <c r="C863" s="14" t="str">
        <f t="shared" si="382"/>
        <v/>
      </c>
      <c r="D863" s="14" t="str">
        <f t="shared" si="382"/>
        <v/>
      </c>
      <c r="E863" s="15"/>
      <c r="F863" s="16"/>
      <c r="G863" s="17"/>
      <c r="H863" s="25" t="str">
        <f t="shared" si="383"/>
        <v/>
      </c>
      <c r="I863" s="44"/>
      <c r="J863" s="43"/>
      <c r="K863" s="41"/>
    </row>
    <row r="864" spans="1:11" ht="12" customHeight="1">
      <c r="A864" s="58"/>
      <c r="B864" s="13" t="str">
        <f t="shared" si="382"/>
        <v/>
      </c>
      <c r="C864" s="14" t="str">
        <f t="shared" si="382"/>
        <v/>
      </c>
      <c r="D864" s="14" t="str">
        <f t="shared" si="382"/>
        <v/>
      </c>
      <c r="E864" s="15"/>
      <c r="F864" s="16"/>
      <c r="G864" s="17"/>
      <c r="H864" s="25" t="str">
        <f t="shared" si="383"/>
        <v/>
      </c>
      <c r="I864" s="44"/>
      <c r="J864" s="42"/>
      <c r="K864" s="41"/>
    </row>
    <row r="865" spans="1:11" ht="12" customHeight="1">
      <c r="A865" s="58"/>
      <c r="B865" s="13" t="str">
        <f t="shared" si="382"/>
        <v/>
      </c>
      <c r="C865" s="14" t="str">
        <f t="shared" si="382"/>
        <v/>
      </c>
      <c r="D865" s="14" t="str">
        <f t="shared" si="382"/>
        <v/>
      </c>
      <c r="E865" s="15"/>
      <c r="F865" s="16"/>
      <c r="G865" s="17"/>
      <c r="H865" s="25" t="str">
        <f t="shared" si="383"/>
        <v/>
      </c>
      <c r="I865" s="44"/>
      <c r="J865" s="43"/>
      <c r="K865" s="41"/>
    </row>
    <row r="866" spans="1:11" ht="12" customHeight="1">
      <c r="A866" s="58"/>
      <c r="B866" s="13" t="str">
        <f t="shared" si="382"/>
        <v/>
      </c>
      <c r="C866" s="14" t="str">
        <f t="shared" si="382"/>
        <v/>
      </c>
      <c r="D866" s="14" t="str">
        <f t="shared" si="382"/>
        <v/>
      </c>
      <c r="E866" s="15"/>
      <c r="F866" s="16"/>
      <c r="G866" s="17"/>
      <c r="H866" s="25" t="str">
        <f t="shared" si="383"/>
        <v/>
      </c>
      <c r="I866" s="44"/>
      <c r="J866" s="42"/>
      <c r="K866" s="41"/>
    </row>
    <row r="867" spans="1:11" ht="12" customHeight="1">
      <c r="A867" s="59"/>
      <c r="B867" s="18" t="str">
        <f t="shared" si="382"/>
        <v/>
      </c>
      <c r="C867" s="19" t="str">
        <f t="shared" si="382"/>
        <v/>
      </c>
      <c r="D867" s="19" t="str">
        <f t="shared" si="382"/>
        <v/>
      </c>
      <c r="E867" s="20"/>
      <c r="F867" s="21"/>
      <c r="G867" s="22"/>
      <c r="H867" s="26" t="str">
        <f t="shared" si="383"/>
        <v/>
      </c>
      <c r="I867" s="44"/>
      <c r="J867" s="43"/>
      <c r="K867" s="41"/>
    </row>
    <row r="868" spans="1:11" ht="12" customHeight="1">
      <c r="A868" s="57">
        <v>1723</v>
      </c>
      <c r="B868" s="8" t="s">
        <v>103</v>
      </c>
      <c r="C868" s="9">
        <v>4</v>
      </c>
      <c r="D868" s="9">
        <v>2017</v>
      </c>
      <c r="E868" s="10" t="s">
        <v>102</v>
      </c>
      <c r="F868" s="11" t="s">
        <v>795</v>
      </c>
      <c r="G868" s="12">
        <v>36</v>
      </c>
      <c r="H868" s="24">
        <f t="shared" ref="H868" si="384">SUM(G868:G875)</f>
        <v>145</v>
      </c>
      <c r="I868" s="44">
        <v>12</v>
      </c>
      <c r="J868" s="42" t="s">
        <v>374</v>
      </c>
      <c r="K868" s="40" t="s">
        <v>1137</v>
      </c>
    </row>
    <row r="869" spans="1:11" ht="12" customHeight="1">
      <c r="A869" s="58"/>
      <c r="B869" s="13" t="str">
        <f t="shared" ref="B869:C875" si="385">IF($E869&gt;0,B868,"")</f>
        <v>商学院</v>
      </c>
      <c r="C869" s="14">
        <f t="shared" si="385"/>
        <v>4</v>
      </c>
      <c r="D869" s="14">
        <v>2017</v>
      </c>
      <c r="E869" s="15" t="s">
        <v>104</v>
      </c>
      <c r="F869" s="16" t="s">
        <v>796</v>
      </c>
      <c r="G869" s="17">
        <v>38</v>
      </c>
      <c r="H869" s="25">
        <f t="shared" ref="H869:H875" si="386">IF($E869&gt;0,H868,"")</f>
        <v>145</v>
      </c>
      <c r="I869" s="44"/>
      <c r="J869" s="43"/>
      <c r="K869" s="41"/>
    </row>
    <row r="870" spans="1:11" ht="12" customHeight="1">
      <c r="A870" s="58"/>
      <c r="B870" s="13" t="str">
        <f t="shared" si="385"/>
        <v>商学院</v>
      </c>
      <c r="C870" s="14">
        <f t="shared" si="385"/>
        <v>4</v>
      </c>
      <c r="D870" s="14">
        <v>2017</v>
      </c>
      <c r="E870" s="15" t="s">
        <v>105</v>
      </c>
      <c r="F870" s="16" t="s">
        <v>1103</v>
      </c>
      <c r="G870" s="17">
        <v>36</v>
      </c>
      <c r="H870" s="25">
        <f t="shared" si="386"/>
        <v>145</v>
      </c>
      <c r="I870" s="44">
        <v>13</v>
      </c>
      <c r="J870" s="42" t="s">
        <v>374</v>
      </c>
      <c r="K870" s="40" t="s">
        <v>1136</v>
      </c>
    </row>
    <row r="871" spans="1:11" ht="12" customHeight="1">
      <c r="A871" s="58"/>
      <c r="B871" s="13" t="str">
        <f t="shared" si="385"/>
        <v>商学院</v>
      </c>
      <c r="C871" s="14">
        <f t="shared" si="385"/>
        <v>4</v>
      </c>
      <c r="D871" s="14">
        <v>2017</v>
      </c>
      <c r="E871" s="15" t="s">
        <v>106</v>
      </c>
      <c r="F871" s="16" t="s">
        <v>797</v>
      </c>
      <c r="G871" s="17">
        <v>35</v>
      </c>
      <c r="H871" s="25">
        <f t="shared" si="386"/>
        <v>145</v>
      </c>
      <c r="I871" s="44"/>
      <c r="J871" s="43"/>
      <c r="K871" s="41"/>
    </row>
    <row r="872" spans="1:11" ht="12" customHeight="1">
      <c r="A872" s="58"/>
      <c r="B872" s="13" t="str">
        <f t="shared" si="385"/>
        <v/>
      </c>
      <c r="C872" s="14" t="str">
        <f t="shared" si="385"/>
        <v/>
      </c>
      <c r="D872" s="14"/>
      <c r="E872" s="15"/>
      <c r="F872" s="16"/>
      <c r="G872" s="17"/>
      <c r="H872" s="25" t="str">
        <f t="shared" si="386"/>
        <v/>
      </c>
      <c r="I872" s="44"/>
      <c r="J872" s="42"/>
      <c r="K872" s="41"/>
    </row>
    <row r="873" spans="1:11" ht="12" customHeight="1">
      <c r="A873" s="58"/>
      <c r="B873" s="13" t="str">
        <f t="shared" si="385"/>
        <v/>
      </c>
      <c r="C873" s="14" t="str">
        <f t="shared" si="385"/>
        <v/>
      </c>
      <c r="D873" s="14"/>
      <c r="E873" s="15"/>
      <c r="F873" s="16"/>
      <c r="G873" s="17"/>
      <c r="H873" s="25" t="str">
        <f t="shared" si="386"/>
        <v/>
      </c>
      <c r="I873" s="44"/>
      <c r="J873" s="43"/>
      <c r="K873" s="41"/>
    </row>
    <row r="874" spans="1:11" ht="12" customHeight="1">
      <c r="A874" s="58"/>
      <c r="B874" s="13" t="str">
        <f t="shared" si="385"/>
        <v/>
      </c>
      <c r="C874" s="14" t="str">
        <f t="shared" si="385"/>
        <v/>
      </c>
      <c r="D874" s="14"/>
      <c r="E874" s="15"/>
      <c r="F874" s="16"/>
      <c r="G874" s="17"/>
      <c r="H874" s="25" t="str">
        <f t="shared" si="386"/>
        <v/>
      </c>
      <c r="I874" s="44"/>
      <c r="J874" s="42"/>
      <c r="K874" s="41"/>
    </row>
    <row r="875" spans="1:11" ht="12" customHeight="1">
      <c r="A875" s="59"/>
      <c r="B875" s="18" t="str">
        <f t="shared" si="385"/>
        <v/>
      </c>
      <c r="C875" s="19" t="str">
        <f t="shared" si="385"/>
        <v/>
      </c>
      <c r="D875" s="19" t="str">
        <f>IF($E875&gt;0,D874,"")</f>
        <v/>
      </c>
      <c r="E875" s="20"/>
      <c r="F875" s="21"/>
      <c r="G875" s="22"/>
      <c r="H875" s="26" t="str">
        <f t="shared" si="386"/>
        <v/>
      </c>
      <c r="I875" s="44"/>
      <c r="J875" s="43"/>
      <c r="K875" s="41"/>
    </row>
    <row r="876" spans="1:11" ht="12" customHeight="1">
      <c r="A876" s="57">
        <v>1724</v>
      </c>
      <c r="B876" s="8" t="s">
        <v>103</v>
      </c>
      <c r="C876" s="9">
        <v>4</v>
      </c>
      <c r="D876" s="9">
        <v>2017</v>
      </c>
      <c r="E876" s="10" t="s">
        <v>109</v>
      </c>
      <c r="F876" s="11" t="s">
        <v>954</v>
      </c>
      <c r="G876" s="12">
        <v>31</v>
      </c>
      <c r="H876" s="24">
        <f t="shared" ref="H876" si="387">SUM(G876:G883)</f>
        <v>124</v>
      </c>
      <c r="I876" s="44">
        <v>16</v>
      </c>
      <c r="J876" s="42" t="s">
        <v>373</v>
      </c>
      <c r="K876" s="40" t="s">
        <v>1137</v>
      </c>
    </row>
    <row r="877" spans="1:11" ht="12" customHeight="1">
      <c r="A877" s="58"/>
      <c r="B877" s="13" t="str">
        <f t="shared" ref="B877:D883" si="388">IF($E877&gt;0,B876,"")</f>
        <v>商学院</v>
      </c>
      <c r="C877" s="14">
        <f t="shared" si="388"/>
        <v>4</v>
      </c>
      <c r="D877" s="14">
        <f t="shared" si="388"/>
        <v>2017</v>
      </c>
      <c r="E877" s="15" t="s">
        <v>110</v>
      </c>
      <c r="F877" s="16" t="s">
        <v>955</v>
      </c>
      <c r="G877" s="17">
        <v>31</v>
      </c>
      <c r="H877" s="25">
        <f t="shared" ref="H877:H883" si="389">IF($E877&gt;0,H876,"")</f>
        <v>124</v>
      </c>
      <c r="I877" s="44"/>
      <c r="J877" s="43"/>
      <c r="K877" s="41"/>
    </row>
    <row r="878" spans="1:11" ht="12" customHeight="1">
      <c r="A878" s="58"/>
      <c r="B878" s="13" t="str">
        <f t="shared" si="388"/>
        <v>商学院</v>
      </c>
      <c r="C878" s="14">
        <f t="shared" si="388"/>
        <v>4</v>
      </c>
      <c r="D878" s="14">
        <f t="shared" si="388"/>
        <v>2017</v>
      </c>
      <c r="E878" s="15" t="s">
        <v>111</v>
      </c>
      <c r="F878" s="16" t="s">
        <v>1072</v>
      </c>
      <c r="G878" s="17">
        <v>31</v>
      </c>
      <c r="H878" s="25">
        <f t="shared" si="389"/>
        <v>124</v>
      </c>
      <c r="I878" s="44">
        <v>13</v>
      </c>
      <c r="J878" s="42" t="s">
        <v>373</v>
      </c>
      <c r="K878" s="40" t="s">
        <v>1136</v>
      </c>
    </row>
    <row r="879" spans="1:11" ht="12" customHeight="1">
      <c r="A879" s="58"/>
      <c r="B879" s="13" t="str">
        <f t="shared" si="388"/>
        <v>商学院</v>
      </c>
      <c r="C879" s="14">
        <f t="shared" si="388"/>
        <v>4</v>
      </c>
      <c r="D879" s="14">
        <f t="shared" si="388"/>
        <v>2017</v>
      </c>
      <c r="E879" s="15" t="s">
        <v>112</v>
      </c>
      <c r="F879" s="16" t="s">
        <v>956</v>
      </c>
      <c r="G879" s="17">
        <v>31</v>
      </c>
      <c r="H879" s="25">
        <f t="shared" si="389"/>
        <v>124</v>
      </c>
      <c r="I879" s="44"/>
      <c r="J879" s="43"/>
      <c r="K879" s="41"/>
    </row>
    <row r="880" spans="1:11" ht="12" customHeight="1">
      <c r="A880" s="58"/>
      <c r="B880" s="13" t="str">
        <f t="shared" si="388"/>
        <v/>
      </c>
      <c r="C880" s="14" t="str">
        <f t="shared" si="388"/>
        <v/>
      </c>
      <c r="D880" s="14" t="str">
        <f t="shared" si="388"/>
        <v/>
      </c>
      <c r="E880" s="15"/>
      <c r="F880" s="16"/>
      <c r="G880" s="17"/>
      <c r="H880" s="25" t="str">
        <f t="shared" si="389"/>
        <v/>
      </c>
      <c r="I880" s="44"/>
      <c r="J880" s="42"/>
      <c r="K880" s="41"/>
    </row>
    <row r="881" spans="1:11" ht="12" customHeight="1">
      <c r="A881" s="58"/>
      <c r="B881" s="13" t="str">
        <f t="shared" si="388"/>
        <v/>
      </c>
      <c r="C881" s="14" t="str">
        <f t="shared" si="388"/>
        <v/>
      </c>
      <c r="D881" s="14" t="str">
        <f t="shared" si="388"/>
        <v/>
      </c>
      <c r="E881" s="15"/>
      <c r="F881" s="16"/>
      <c r="G881" s="17"/>
      <c r="H881" s="25" t="str">
        <f t="shared" si="389"/>
        <v/>
      </c>
      <c r="I881" s="44"/>
      <c r="J881" s="43"/>
      <c r="K881" s="41"/>
    </row>
    <row r="882" spans="1:11" ht="12" customHeight="1">
      <c r="A882" s="58"/>
      <c r="B882" s="13" t="str">
        <f t="shared" si="388"/>
        <v/>
      </c>
      <c r="C882" s="14" t="str">
        <f t="shared" si="388"/>
        <v/>
      </c>
      <c r="D882" s="14" t="str">
        <f t="shared" si="388"/>
        <v/>
      </c>
      <c r="E882" s="15"/>
      <c r="F882" s="16"/>
      <c r="G882" s="17"/>
      <c r="H882" s="25" t="str">
        <f t="shared" si="389"/>
        <v/>
      </c>
      <c r="I882" s="44"/>
      <c r="J882" s="42"/>
      <c r="K882" s="41"/>
    </row>
    <row r="883" spans="1:11" ht="12" customHeight="1">
      <c r="A883" s="59"/>
      <c r="B883" s="18" t="str">
        <f t="shared" si="388"/>
        <v/>
      </c>
      <c r="C883" s="19" t="str">
        <f t="shared" si="388"/>
        <v/>
      </c>
      <c r="D883" s="19" t="str">
        <f t="shared" si="388"/>
        <v/>
      </c>
      <c r="E883" s="20"/>
      <c r="F883" s="21"/>
      <c r="G883" s="22"/>
      <c r="H883" s="26" t="str">
        <f t="shared" si="389"/>
        <v/>
      </c>
      <c r="I883" s="44"/>
      <c r="J883" s="43"/>
      <c r="K883" s="41"/>
    </row>
    <row r="884" spans="1:11" ht="12" customHeight="1">
      <c r="A884" s="57">
        <v>1725</v>
      </c>
      <c r="B884" s="8" t="s">
        <v>103</v>
      </c>
      <c r="C884" s="9">
        <v>4</v>
      </c>
      <c r="D884" s="9">
        <v>2017</v>
      </c>
      <c r="E884" s="10" t="s">
        <v>1107</v>
      </c>
      <c r="F884" s="11" t="s">
        <v>1105</v>
      </c>
      <c r="G884" s="12">
        <v>33</v>
      </c>
      <c r="H884" s="24">
        <f t="shared" ref="H884" si="390">SUM(G884:G891)</f>
        <v>119</v>
      </c>
      <c r="I884" s="44">
        <v>10</v>
      </c>
      <c r="J884" s="42" t="s">
        <v>374</v>
      </c>
      <c r="K884" s="40" t="s">
        <v>1136</v>
      </c>
    </row>
    <row r="885" spans="1:11" ht="12" customHeight="1">
      <c r="A885" s="58"/>
      <c r="B885" s="13" t="str">
        <f t="shared" ref="B885:D889" si="391">IF($E885&gt;0,B884,"")</f>
        <v>商学院</v>
      </c>
      <c r="C885" s="14">
        <f t="shared" si="391"/>
        <v>4</v>
      </c>
      <c r="D885" s="14">
        <f t="shared" si="391"/>
        <v>2017</v>
      </c>
      <c r="E885" s="15" t="s">
        <v>108</v>
      </c>
      <c r="F885" s="16" t="s">
        <v>952</v>
      </c>
      <c r="G885" s="17">
        <v>48</v>
      </c>
      <c r="H885" s="25">
        <f t="shared" ref="H885:H891" si="392">IF($E885&gt;0,H884,"")</f>
        <v>119</v>
      </c>
      <c r="I885" s="44"/>
      <c r="J885" s="43"/>
      <c r="K885" s="41"/>
    </row>
    <row r="886" spans="1:11" ht="12" customHeight="1">
      <c r="A886" s="58"/>
      <c r="B886" s="13" t="str">
        <f t="shared" si="391"/>
        <v>商学院</v>
      </c>
      <c r="C886" s="14">
        <f t="shared" si="391"/>
        <v>4</v>
      </c>
      <c r="D886" s="14">
        <f t="shared" si="391"/>
        <v>2017</v>
      </c>
      <c r="E886" s="15" t="s">
        <v>114</v>
      </c>
      <c r="F886" s="16" t="s">
        <v>951</v>
      </c>
      <c r="G886" s="17">
        <v>38</v>
      </c>
      <c r="H886" s="25">
        <f t="shared" si="392"/>
        <v>119</v>
      </c>
      <c r="I886" s="44">
        <v>11</v>
      </c>
      <c r="J886" s="42" t="str">
        <f>J884</f>
        <v>周四</v>
      </c>
      <c r="K886" s="40" t="s">
        <v>1137</v>
      </c>
    </row>
    <row r="887" spans="1:11" ht="12" customHeight="1">
      <c r="A887" s="58"/>
      <c r="B887" s="13" t="str">
        <f t="shared" si="391"/>
        <v/>
      </c>
      <c r="C887" s="14" t="str">
        <f t="shared" si="391"/>
        <v/>
      </c>
      <c r="D887" s="14" t="str">
        <f t="shared" si="391"/>
        <v/>
      </c>
      <c r="E887" s="15"/>
      <c r="F887" s="16"/>
      <c r="G887" s="17"/>
      <c r="H887" s="25" t="str">
        <f t="shared" si="392"/>
        <v/>
      </c>
      <c r="I887" s="44"/>
      <c r="J887" s="43"/>
      <c r="K887" s="41"/>
    </row>
    <row r="888" spans="1:11" ht="12" customHeight="1">
      <c r="A888" s="58"/>
      <c r="B888" s="13" t="str">
        <f t="shared" si="391"/>
        <v/>
      </c>
      <c r="C888" s="14" t="str">
        <f t="shared" si="391"/>
        <v/>
      </c>
      <c r="D888" s="14" t="str">
        <f t="shared" si="391"/>
        <v/>
      </c>
      <c r="E888" s="15"/>
      <c r="F888" s="16"/>
      <c r="G888" s="17"/>
      <c r="H888" s="25" t="str">
        <f t="shared" si="392"/>
        <v/>
      </c>
      <c r="I888" s="44"/>
      <c r="J888" s="42"/>
      <c r="K888" s="41"/>
    </row>
    <row r="889" spans="1:11" ht="12" customHeight="1">
      <c r="A889" s="58"/>
      <c r="B889" s="13" t="str">
        <f t="shared" si="391"/>
        <v/>
      </c>
      <c r="C889" s="14" t="str">
        <f t="shared" si="391"/>
        <v/>
      </c>
      <c r="D889" s="14" t="str">
        <f t="shared" si="391"/>
        <v/>
      </c>
      <c r="E889" s="15"/>
      <c r="F889" s="16"/>
      <c r="G889" s="17"/>
      <c r="H889" s="25" t="str">
        <f t="shared" si="392"/>
        <v/>
      </c>
      <c r="I889" s="44"/>
      <c r="J889" s="43"/>
      <c r="K889" s="41"/>
    </row>
    <row r="890" spans="1:11" ht="12" customHeight="1">
      <c r="A890" s="58"/>
      <c r="B890" s="13" t="str">
        <f>IF($E890&gt;0,B889,"")</f>
        <v/>
      </c>
      <c r="C890" s="14" t="str">
        <f>IF($E890&gt;0,C889,"")</f>
        <v/>
      </c>
      <c r="D890" s="14"/>
      <c r="E890" s="15"/>
      <c r="F890" s="16"/>
      <c r="G890" s="17"/>
      <c r="H890" s="25" t="str">
        <f t="shared" si="392"/>
        <v/>
      </c>
      <c r="I890" s="44"/>
      <c r="J890" s="42"/>
      <c r="K890" s="41"/>
    </row>
    <row r="891" spans="1:11" ht="12" customHeight="1">
      <c r="A891" s="59"/>
      <c r="B891" s="18" t="str">
        <f>IF($E891&gt;0,B890,"")</f>
        <v/>
      </c>
      <c r="C891" s="19" t="str">
        <f>IF($E891&gt;0,C890,"")</f>
        <v/>
      </c>
      <c r="D891" s="19" t="str">
        <f>IF($E891&gt;0,D890,"")</f>
        <v/>
      </c>
      <c r="E891" s="20"/>
      <c r="F891" s="21"/>
      <c r="G891" s="22"/>
      <c r="H891" s="26" t="str">
        <f t="shared" si="392"/>
        <v/>
      </c>
      <c r="I891" s="44"/>
      <c r="J891" s="43"/>
      <c r="K891" s="41"/>
    </row>
    <row r="892" spans="1:11" ht="12" customHeight="1">
      <c r="A892" s="57">
        <v>1726</v>
      </c>
      <c r="B892" s="8" t="s">
        <v>116</v>
      </c>
      <c r="C892" s="9">
        <v>4</v>
      </c>
      <c r="D892" s="9">
        <v>2017</v>
      </c>
      <c r="E892" s="10" t="s">
        <v>115</v>
      </c>
      <c r="F892" s="11" t="s">
        <v>820</v>
      </c>
      <c r="G892" s="12">
        <v>34</v>
      </c>
      <c r="H892" s="24">
        <f t="shared" ref="H892" si="393">SUM(G892:G899)</f>
        <v>135</v>
      </c>
      <c r="I892" s="44">
        <v>12</v>
      </c>
      <c r="J892" s="42" t="s">
        <v>373</v>
      </c>
      <c r="K892" s="40" t="s">
        <v>1137</v>
      </c>
    </row>
    <row r="893" spans="1:11" ht="12" customHeight="1">
      <c r="A893" s="58"/>
      <c r="B893" s="13" t="str">
        <f t="shared" ref="B893:D899" si="394">IF($E893&gt;0,B892,"")</f>
        <v>法学院</v>
      </c>
      <c r="C893" s="14">
        <f t="shared" si="394"/>
        <v>4</v>
      </c>
      <c r="D893" s="14">
        <f t="shared" si="394"/>
        <v>2017</v>
      </c>
      <c r="E893" s="15" t="s">
        <v>117</v>
      </c>
      <c r="F893" s="16" t="s">
        <v>821</v>
      </c>
      <c r="G893" s="17">
        <v>34</v>
      </c>
      <c r="H893" s="25">
        <f t="shared" ref="H893:H899" si="395">IF($E893&gt;0,H892,"")</f>
        <v>135</v>
      </c>
      <c r="I893" s="44"/>
      <c r="J893" s="43"/>
      <c r="K893" s="41"/>
    </row>
    <row r="894" spans="1:11" ht="12" customHeight="1">
      <c r="A894" s="58"/>
      <c r="B894" s="13" t="str">
        <f t="shared" si="394"/>
        <v>法学院</v>
      </c>
      <c r="C894" s="14">
        <f t="shared" si="394"/>
        <v>4</v>
      </c>
      <c r="D894" s="14">
        <f t="shared" si="394"/>
        <v>2017</v>
      </c>
      <c r="E894" s="15" t="s">
        <v>118</v>
      </c>
      <c r="F894" s="16" t="s">
        <v>1073</v>
      </c>
      <c r="G894" s="17">
        <v>34</v>
      </c>
      <c r="H894" s="25">
        <f t="shared" si="395"/>
        <v>135</v>
      </c>
      <c r="I894" s="44">
        <v>13</v>
      </c>
      <c r="J894" s="42" t="str">
        <f t="shared" ref="J894" si="396">J892</f>
        <v>周二</v>
      </c>
      <c r="K894" s="40" t="s">
        <v>1136</v>
      </c>
    </row>
    <row r="895" spans="1:11" ht="12" customHeight="1">
      <c r="A895" s="58"/>
      <c r="B895" s="13" t="str">
        <f t="shared" si="394"/>
        <v>法学院</v>
      </c>
      <c r="C895" s="14">
        <f t="shared" si="394"/>
        <v>4</v>
      </c>
      <c r="D895" s="14">
        <f t="shared" si="394"/>
        <v>2017</v>
      </c>
      <c r="E895" s="15" t="s">
        <v>119</v>
      </c>
      <c r="F895" s="16" t="s">
        <v>822</v>
      </c>
      <c r="G895" s="17">
        <v>33</v>
      </c>
      <c r="H895" s="25">
        <f t="shared" si="395"/>
        <v>135</v>
      </c>
      <c r="I895" s="44"/>
      <c r="J895" s="43"/>
      <c r="K895" s="41"/>
    </row>
    <row r="896" spans="1:11" ht="12" customHeight="1">
      <c r="A896" s="58"/>
      <c r="B896" s="13" t="str">
        <f t="shared" si="394"/>
        <v/>
      </c>
      <c r="C896" s="14" t="str">
        <f t="shared" si="394"/>
        <v/>
      </c>
      <c r="D896" s="14" t="str">
        <f t="shared" si="394"/>
        <v/>
      </c>
      <c r="E896" s="15"/>
      <c r="F896" s="16"/>
      <c r="G896" s="17"/>
      <c r="H896" s="25" t="str">
        <f t="shared" si="395"/>
        <v/>
      </c>
      <c r="I896" s="44"/>
      <c r="J896" s="42"/>
      <c r="K896" s="41"/>
    </row>
    <row r="897" spans="1:11" ht="12" customHeight="1">
      <c r="A897" s="58"/>
      <c r="B897" s="13" t="str">
        <f t="shared" si="394"/>
        <v/>
      </c>
      <c r="C897" s="14" t="str">
        <f t="shared" si="394"/>
        <v/>
      </c>
      <c r="D897" s="14" t="str">
        <f t="shared" si="394"/>
        <v/>
      </c>
      <c r="E897" s="15"/>
      <c r="F897" s="16"/>
      <c r="G897" s="17"/>
      <c r="H897" s="25" t="str">
        <f t="shared" si="395"/>
        <v/>
      </c>
      <c r="I897" s="44"/>
      <c r="J897" s="43"/>
      <c r="K897" s="41"/>
    </row>
    <row r="898" spans="1:11" ht="12" customHeight="1">
      <c r="A898" s="58"/>
      <c r="B898" s="13" t="str">
        <f t="shared" si="394"/>
        <v/>
      </c>
      <c r="C898" s="14" t="str">
        <f t="shared" si="394"/>
        <v/>
      </c>
      <c r="D898" s="14" t="str">
        <f t="shared" si="394"/>
        <v/>
      </c>
      <c r="E898" s="15"/>
      <c r="F898" s="16"/>
      <c r="G898" s="17"/>
      <c r="H898" s="25" t="str">
        <f t="shared" si="395"/>
        <v/>
      </c>
      <c r="I898" s="44"/>
      <c r="J898" s="42"/>
      <c r="K898" s="41"/>
    </row>
    <row r="899" spans="1:11" ht="12" customHeight="1">
      <c r="A899" s="59"/>
      <c r="B899" s="18" t="str">
        <f t="shared" si="394"/>
        <v/>
      </c>
      <c r="C899" s="19" t="str">
        <f t="shared" si="394"/>
        <v/>
      </c>
      <c r="D899" s="19" t="str">
        <f t="shared" si="394"/>
        <v/>
      </c>
      <c r="E899" s="20"/>
      <c r="F899" s="21"/>
      <c r="G899" s="22"/>
      <c r="H899" s="26" t="str">
        <f t="shared" si="395"/>
        <v/>
      </c>
      <c r="I899" s="44"/>
      <c r="J899" s="43"/>
      <c r="K899" s="41"/>
    </row>
    <row r="900" spans="1:11" ht="12" customHeight="1">
      <c r="A900" s="57">
        <v>1727</v>
      </c>
      <c r="B900" s="8" t="s">
        <v>121</v>
      </c>
      <c r="C900" s="9">
        <v>4</v>
      </c>
      <c r="D900" s="9">
        <v>2017</v>
      </c>
      <c r="E900" s="10" t="s">
        <v>124</v>
      </c>
      <c r="F900" s="11" t="s">
        <v>957</v>
      </c>
      <c r="G900" s="12">
        <v>28</v>
      </c>
      <c r="H900" s="24">
        <f t="shared" ref="H900" si="397">SUM(G900:G907)</f>
        <v>107</v>
      </c>
      <c r="I900" s="44">
        <v>12</v>
      </c>
      <c r="J900" s="42" t="s">
        <v>374</v>
      </c>
      <c r="K900" s="40" t="s">
        <v>1136</v>
      </c>
    </row>
    <row r="901" spans="1:11" ht="12" customHeight="1">
      <c r="A901" s="58"/>
      <c r="B901" s="13" t="str">
        <f t="shared" ref="B901:D907" si="398">IF($E901&gt;0,B900,"")</f>
        <v>美术与设计学院</v>
      </c>
      <c r="C901" s="14">
        <f t="shared" si="398"/>
        <v>4</v>
      </c>
      <c r="D901" s="14">
        <f t="shared" si="398"/>
        <v>2017</v>
      </c>
      <c r="E901" s="15" t="s">
        <v>125</v>
      </c>
      <c r="F901" s="16" t="s">
        <v>958</v>
      </c>
      <c r="G901" s="17">
        <v>27</v>
      </c>
      <c r="H901" s="25">
        <f t="shared" ref="H901:H907" si="399">IF($E901&gt;0,H900,"")</f>
        <v>107</v>
      </c>
      <c r="I901" s="44"/>
      <c r="J901" s="43"/>
      <c r="K901" s="41"/>
    </row>
    <row r="902" spans="1:11" ht="12" customHeight="1">
      <c r="A902" s="58"/>
      <c r="B902" s="13" t="str">
        <f t="shared" si="398"/>
        <v>美术与设计学院</v>
      </c>
      <c r="C902" s="14">
        <f t="shared" si="398"/>
        <v>4</v>
      </c>
      <c r="D902" s="14">
        <f t="shared" si="398"/>
        <v>2017</v>
      </c>
      <c r="E902" s="15" t="s">
        <v>126</v>
      </c>
      <c r="F902" s="16" t="s">
        <v>1074</v>
      </c>
      <c r="G902" s="17">
        <v>25</v>
      </c>
      <c r="H902" s="25">
        <f t="shared" si="399"/>
        <v>107</v>
      </c>
      <c r="I902" s="44">
        <v>13</v>
      </c>
      <c r="J902" s="42" t="str">
        <f t="shared" ref="J902" si="400">J900</f>
        <v>周四</v>
      </c>
      <c r="K902" s="40" t="s">
        <v>1137</v>
      </c>
    </row>
    <row r="903" spans="1:11" ht="12" customHeight="1">
      <c r="A903" s="58"/>
      <c r="B903" s="13" t="str">
        <f t="shared" si="398"/>
        <v>美术与设计学院</v>
      </c>
      <c r="C903" s="14">
        <f t="shared" si="398"/>
        <v>4</v>
      </c>
      <c r="D903" s="14">
        <f t="shared" si="398"/>
        <v>2017</v>
      </c>
      <c r="E903" s="15" t="s">
        <v>127</v>
      </c>
      <c r="F903" s="16" t="s">
        <v>959</v>
      </c>
      <c r="G903" s="17">
        <v>27</v>
      </c>
      <c r="H903" s="25">
        <f t="shared" si="399"/>
        <v>107</v>
      </c>
      <c r="I903" s="44"/>
      <c r="J903" s="43"/>
      <c r="K903" s="41"/>
    </row>
    <row r="904" spans="1:11" ht="12" customHeight="1">
      <c r="A904" s="58"/>
      <c r="B904" s="13" t="str">
        <f t="shared" si="398"/>
        <v/>
      </c>
      <c r="C904" s="14" t="str">
        <f t="shared" si="398"/>
        <v/>
      </c>
      <c r="D904" s="14" t="str">
        <f t="shared" si="398"/>
        <v/>
      </c>
      <c r="E904" s="15"/>
      <c r="F904" s="16"/>
      <c r="G904" s="17"/>
      <c r="H904" s="25" t="str">
        <f t="shared" si="399"/>
        <v/>
      </c>
      <c r="I904" s="44"/>
      <c r="J904" s="42"/>
      <c r="K904" s="41"/>
    </row>
    <row r="905" spans="1:11" ht="12" customHeight="1">
      <c r="A905" s="58"/>
      <c r="B905" s="13" t="str">
        <f t="shared" si="398"/>
        <v/>
      </c>
      <c r="C905" s="14" t="str">
        <f t="shared" si="398"/>
        <v/>
      </c>
      <c r="D905" s="14" t="str">
        <f t="shared" si="398"/>
        <v/>
      </c>
      <c r="E905" s="15"/>
      <c r="F905" s="16"/>
      <c r="G905" s="17"/>
      <c r="H905" s="25" t="str">
        <f t="shared" si="399"/>
        <v/>
      </c>
      <c r="I905" s="44"/>
      <c r="J905" s="43"/>
      <c r="K905" s="41"/>
    </row>
    <row r="906" spans="1:11" ht="12" customHeight="1">
      <c r="A906" s="58"/>
      <c r="B906" s="13" t="str">
        <f t="shared" si="398"/>
        <v/>
      </c>
      <c r="C906" s="14" t="str">
        <f t="shared" si="398"/>
        <v/>
      </c>
      <c r="D906" s="14" t="str">
        <f t="shared" si="398"/>
        <v/>
      </c>
      <c r="E906" s="15"/>
      <c r="F906" s="16"/>
      <c r="G906" s="17"/>
      <c r="H906" s="25" t="str">
        <f t="shared" si="399"/>
        <v/>
      </c>
      <c r="I906" s="44"/>
      <c r="J906" s="42"/>
      <c r="K906" s="41"/>
    </row>
    <row r="907" spans="1:11" ht="12" customHeight="1">
      <c r="A907" s="59"/>
      <c r="B907" s="18" t="str">
        <f t="shared" si="398"/>
        <v/>
      </c>
      <c r="C907" s="19" t="str">
        <f t="shared" si="398"/>
        <v/>
      </c>
      <c r="D907" s="19" t="str">
        <f t="shared" si="398"/>
        <v/>
      </c>
      <c r="E907" s="20"/>
      <c r="F907" s="21"/>
      <c r="G907" s="22"/>
      <c r="H907" s="26" t="str">
        <f t="shared" si="399"/>
        <v/>
      </c>
      <c r="I907" s="44"/>
      <c r="J907" s="43"/>
      <c r="K907" s="41"/>
    </row>
    <row r="908" spans="1:11" ht="12" customHeight="1">
      <c r="A908" s="57">
        <v>1728</v>
      </c>
      <c r="B908" s="8" t="s">
        <v>121</v>
      </c>
      <c r="C908" s="9">
        <v>4</v>
      </c>
      <c r="D908" s="9">
        <v>2017</v>
      </c>
      <c r="E908" s="10" t="s">
        <v>120</v>
      </c>
      <c r="F908" s="11" t="s">
        <v>960</v>
      </c>
      <c r="G908" s="12">
        <v>32</v>
      </c>
      <c r="H908" s="24">
        <f t="shared" ref="H908" si="401">SUM(G908:G915)</f>
        <v>144</v>
      </c>
      <c r="I908" s="44">
        <v>12</v>
      </c>
      <c r="J908" s="42" t="s">
        <v>374</v>
      </c>
      <c r="K908" s="40" t="s">
        <v>1137</v>
      </c>
    </row>
    <row r="909" spans="1:11" ht="12" customHeight="1">
      <c r="A909" s="58"/>
      <c r="B909" s="13" t="str">
        <f t="shared" ref="B909:D915" si="402">IF($E909&gt;0,B908,"")</f>
        <v>美术与设计学院</v>
      </c>
      <c r="C909" s="14">
        <f t="shared" si="402"/>
        <v>4</v>
      </c>
      <c r="D909" s="14">
        <f t="shared" si="402"/>
        <v>2017</v>
      </c>
      <c r="E909" s="15" t="s">
        <v>122</v>
      </c>
      <c r="F909" s="16" t="s">
        <v>961</v>
      </c>
      <c r="G909" s="17">
        <v>32</v>
      </c>
      <c r="H909" s="25">
        <f t="shared" ref="H909:H915" si="403">IF($E909&gt;0,H908,"")</f>
        <v>144</v>
      </c>
      <c r="I909" s="44"/>
      <c r="J909" s="43"/>
      <c r="K909" s="41"/>
    </row>
    <row r="910" spans="1:11" ht="12" customHeight="1">
      <c r="A910" s="58"/>
      <c r="B910" s="13" t="str">
        <f t="shared" si="402"/>
        <v>美术与设计学院</v>
      </c>
      <c r="C910" s="14">
        <f t="shared" si="402"/>
        <v>4</v>
      </c>
      <c r="D910" s="14">
        <f t="shared" si="402"/>
        <v>2017</v>
      </c>
      <c r="E910" s="15" t="s">
        <v>123</v>
      </c>
      <c r="F910" s="16" t="s">
        <v>1075</v>
      </c>
      <c r="G910" s="17">
        <v>33</v>
      </c>
      <c r="H910" s="25">
        <f t="shared" si="403"/>
        <v>144</v>
      </c>
      <c r="I910" s="44">
        <v>13</v>
      </c>
      <c r="J910" s="42" t="str">
        <f t="shared" ref="J910" si="404">J908</f>
        <v>周四</v>
      </c>
      <c r="K910" s="40" t="s">
        <v>1136</v>
      </c>
    </row>
    <row r="911" spans="1:11" ht="12" customHeight="1">
      <c r="A911" s="58"/>
      <c r="B911" s="13" t="str">
        <f t="shared" si="402"/>
        <v>美术与设计学院</v>
      </c>
      <c r="C911" s="14">
        <f t="shared" si="402"/>
        <v>4</v>
      </c>
      <c r="D911" s="14">
        <f t="shared" si="402"/>
        <v>2017</v>
      </c>
      <c r="E911" s="15" t="s">
        <v>128</v>
      </c>
      <c r="F911" s="16" t="s">
        <v>962</v>
      </c>
      <c r="G911" s="17">
        <v>23</v>
      </c>
      <c r="H911" s="25">
        <f t="shared" si="403"/>
        <v>144</v>
      </c>
      <c r="I911" s="44"/>
      <c r="J911" s="43"/>
      <c r="K911" s="41"/>
    </row>
    <row r="912" spans="1:11" ht="12" customHeight="1">
      <c r="A912" s="58"/>
      <c r="B912" s="13" t="str">
        <f t="shared" si="402"/>
        <v>美术与设计学院</v>
      </c>
      <c r="C912" s="14">
        <f t="shared" si="402"/>
        <v>4</v>
      </c>
      <c r="D912" s="14">
        <f t="shared" si="402"/>
        <v>2017</v>
      </c>
      <c r="E912" s="15" t="s">
        <v>129</v>
      </c>
      <c r="F912" s="16" t="s">
        <v>963</v>
      </c>
      <c r="G912" s="17">
        <v>24</v>
      </c>
      <c r="H912" s="25">
        <f t="shared" si="403"/>
        <v>144</v>
      </c>
      <c r="I912" s="44"/>
      <c r="J912" s="42"/>
      <c r="K912" s="41"/>
    </row>
    <row r="913" spans="1:11" ht="12" customHeight="1">
      <c r="A913" s="58"/>
      <c r="B913" s="13" t="str">
        <f t="shared" si="402"/>
        <v/>
      </c>
      <c r="C913" s="14" t="str">
        <f t="shared" si="402"/>
        <v/>
      </c>
      <c r="D913" s="14" t="str">
        <f t="shared" si="402"/>
        <v/>
      </c>
      <c r="E913" s="15"/>
      <c r="F913" s="16"/>
      <c r="G913" s="17"/>
      <c r="H913" s="25" t="str">
        <f t="shared" si="403"/>
        <v/>
      </c>
      <c r="I913" s="44"/>
      <c r="J913" s="43"/>
      <c r="K913" s="41"/>
    </row>
    <row r="914" spans="1:11" ht="12" customHeight="1">
      <c r="A914" s="58"/>
      <c r="B914" s="13" t="str">
        <f t="shared" si="402"/>
        <v/>
      </c>
      <c r="C914" s="14" t="str">
        <f t="shared" si="402"/>
        <v/>
      </c>
      <c r="D914" s="14" t="str">
        <f t="shared" si="402"/>
        <v/>
      </c>
      <c r="E914" s="15"/>
      <c r="F914" s="16"/>
      <c r="G914" s="17"/>
      <c r="H914" s="25" t="str">
        <f t="shared" si="403"/>
        <v/>
      </c>
      <c r="I914" s="44"/>
      <c r="J914" s="42"/>
      <c r="K914" s="41"/>
    </row>
    <row r="915" spans="1:11" ht="12" customHeight="1">
      <c r="A915" s="59"/>
      <c r="B915" s="18" t="str">
        <f t="shared" si="402"/>
        <v/>
      </c>
      <c r="C915" s="19" t="str">
        <f t="shared" si="402"/>
        <v/>
      </c>
      <c r="D915" s="19" t="str">
        <f t="shared" si="402"/>
        <v/>
      </c>
      <c r="E915" s="20"/>
      <c r="F915" s="21"/>
      <c r="G915" s="22"/>
      <c r="H915" s="26" t="str">
        <f t="shared" si="403"/>
        <v/>
      </c>
      <c r="I915" s="44"/>
      <c r="J915" s="43"/>
      <c r="K915" s="41"/>
    </row>
    <row r="916" spans="1:11" ht="12" customHeight="1">
      <c r="A916" s="57">
        <v>1729</v>
      </c>
      <c r="B916" s="8" t="s">
        <v>131</v>
      </c>
      <c r="C916" s="9">
        <v>4</v>
      </c>
      <c r="D916" s="9">
        <v>2017</v>
      </c>
      <c r="E916" s="10" t="s">
        <v>130</v>
      </c>
      <c r="F916" s="11" t="s">
        <v>964</v>
      </c>
      <c r="G916" s="12">
        <v>30</v>
      </c>
      <c r="H916" s="24">
        <f t="shared" ref="H916" si="405">SUM(G916:G923)</f>
        <v>140</v>
      </c>
      <c r="I916" s="44">
        <v>10</v>
      </c>
      <c r="J916" s="42" t="s">
        <v>373</v>
      </c>
      <c r="K916" s="40" t="s">
        <v>1137</v>
      </c>
    </row>
    <row r="917" spans="1:11" ht="12" customHeight="1">
      <c r="A917" s="58"/>
      <c r="B917" s="13" t="str">
        <f t="shared" ref="B917:D923" si="406">IF($E917&gt;0,B916,"")</f>
        <v>旅游与文化产业学院</v>
      </c>
      <c r="C917" s="14">
        <f t="shared" si="406"/>
        <v>4</v>
      </c>
      <c r="D917" s="14">
        <f t="shared" si="406"/>
        <v>2017</v>
      </c>
      <c r="E917" s="15" t="s">
        <v>132</v>
      </c>
      <c r="F917" s="16" t="s">
        <v>965</v>
      </c>
      <c r="G917" s="17">
        <v>28</v>
      </c>
      <c r="H917" s="25">
        <f t="shared" ref="H917:H923" si="407">IF($E917&gt;0,H916,"")</f>
        <v>140</v>
      </c>
      <c r="I917" s="44"/>
      <c r="J917" s="43"/>
      <c r="K917" s="41"/>
    </row>
    <row r="918" spans="1:11" ht="12" customHeight="1">
      <c r="A918" s="58"/>
      <c r="B918" s="13" t="str">
        <f t="shared" si="406"/>
        <v>旅游与文化产业学院</v>
      </c>
      <c r="C918" s="14">
        <f t="shared" si="406"/>
        <v>4</v>
      </c>
      <c r="D918" s="14">
        <f t="shared" si="406"/>
        <v>2017</v>
      </c>
      <c r="E918" s="15" t="s">
        <v>133</v>
      </c>
      <c r="F918" s="16" t="s">
        <v>1076</v>
      </c>
      <c r="G918" s="17">
        <v>27</v>
      </c>
      <c r="H918" s="25">
        <f t="shared" si="407"/>
        <v>140</v>
      </c>
      <c r="I918" s="44">
        <v>11</v>
      </c>
      <c r="J918" s="42" t="str">
        <f>J916</f>
        <v>周二</v>
      </c>
      <c r="K918" s="40" t="s">
        <v>1136</v>
      </c>
    </row>
    <row r="919" spans="1:11" ht="12" customHeight="1">
      <c r="A919" s="58"/>
      <c r="B919" s="13" t="str">
        <f t="shared" si="406"/>
        <v>旅游与文化产业学院</v>
      </c>
      <c r="C919" s="14">
        <f t="shared" si="406"/>
        <v>4</v>
      </c>
      <c r="D919" s="14">
        <f t="shared" si="406"/>
        <v>2017</v>
      </c>
      <c r="E919" s="15" t="s">
        <v>134</v>
      </c>
      <c r="F919" s="16" t="s">
        <v>966</v>
      </c>
      <c r="G919" s="17">
        <v>28</v>
      </c>
      <c r="H919" s="25">
        <f t="shared" si="407"/>
        <v>140</v>
      </c>
      <c r="I919" s="44"/>
      <c r="J919" s="43"/>
      <c r="K919" s="41"/>
    </row>
    <row r="920" spans="1:11" ht="12" customHeight="1">
      <c r="A920" s="58"/>
      <c r="B920" s="13" t="str">
        <f t="shared" si="406"/>
        <v>旅游与文化产业学院</v>
      </c>
      <c r="C920" s="14">
        <f t="shared" si="406"/>
        <v>4</v>
      </c>
      <c r="D920" s="14">
        <f t="shared" si="406"/>
        <v>2017</v>
      </c>
      <c r="E920" s="15" t="s">
        <v>135</v>
      </c>
      <c r="F920" s="16" t="s">
        <v>967</v>
      </c>
      <c r="G920" s="17">
        <v>27</v>
      </c>
      <c r="H920" s="25">
        <f t="shared" si="407"/>
        <v>140</v>
      </c>
      <c r="I920" s="44"/>
      <c r="J920" s="42"/>
      <c r="K920" s="41"/>
    </row>
    <row r="921" spans="1:11" ht="12" customHeight="1">
      <c r="A921" s="58"/>
      <c r="B921" s="13" t="str">
        <f t="shared" si="406"/>
        <v/>
      </c>
      <c r="C921" s="14" t="str">
        <f t="shared" si="406"/>
        <v/>
      </c>
      <c r="D921" s="14" t="str">
        <f t="shared" si="406"/>
        <v/>
      </c>
      <c r="E921" s="15"/>
      <c r="F921" s="16"/>
      <c r="G921" s="17"/>
      <c r="H921" s="25" t="str">
        <f t="shared" si="407"/>
        <v/>
      </c>
      <c r="I921" s="44"/>
      <c r="J921" s="43"/>
      <c r="K921" s="41"/>
    </row>
    <row r="922" spans="1:11" ht="12" customHeight="1">
      <c r="A922" s="58"/>
      <c r="B922" s="13" t="str">
        <f t="shared" si="406"/>
        <v/>
      </c>
      <c r="C922" s="14" t="str">
        <f t="shared" si="406"/>
        <v/>
      </c>
      <c r="D922" s="14" t="str">
        <f t="shared" si="406"/>
        <v/>
      </c>
      <c r="E922" s="15"/>
      <c r="F922" s="16"/>
      <c r="G922" s="17"/>
      <c r="H922" s="25" t="str">
        <f t="shared" si="407"/>
        <v/>
      </c>
      <c r="I922" s="44"/>
      <c r="J922" s="42"/>
      <c r="K922" s="41"/>
    </row>
    <row r="923" spans="1:11" ht="12" customHeight="1">
      <c r="A923" s="59"/>
      <c r="B923" s="18" t="str">
        <f t="shared" si="406"/>
        <v/>
      </c>
      <c r="C923" s="19" t="str">
        <f t="shared" si="406"/>
        <v/>
      </c>
      <c r="D923" s="19" t="str">
        <f t="shared" si="406"/>
        <v/>
      </c>
      <c r="E923" s="20"/>
      <c r="F923" s="21"/>
      <c r="G923" s="22"/>
      <c r="H923" s="26" t="str">
        <f t="shared" si="407"/>
        <v/>
      </c>
      <c r="I923" s="44"/>
      <c r="J923" s="43"/>
      <c r="K923" s="41"/>
    </row>
    <row r="924" spans="1:11" ht="12" customHeight="1">
      <c r="A924" s="57">
        <v>1730</v>
      </c>
      <c r="B924" s="8" t="s">
        <v>131</v>
      </c>
      <c r="C924" s="9">
        <v>4</v>
      </c>
      <c r="D924" s="9">
        <v>2017</v>
      </c>
      <c r="E924" s="10" t="s">
        <v>136</v>
      </c>
      <c r="F924" s="11" t="s">
        <v>798</v>
      </c>
      <c r="G924" s="12">
        <v>37</v>
      </c>
      <c r="H924" s="24">
        <f t="shared" ref="H924" si="408">SUM(G924:G931)</f>
        <v>139</v>
      </c>
      <c r="I924" s="44">
        <v>14</v>
      </c>
      <c r="J924" s="42" t="s">
        <v>374</v>
      </c>
      <c r="K924" s="40" t="s">
        <v>1137</v>
      </c>
    </row>
    <row r="925" spans="1:11" ht="12" customHeight="1">
      <c r="A925" s="58"/>
      <c r="B925" s="13" t="str">
        <f t="shared" ref="B925:D931" si="409">IF($E925&gt;0,B924,"")</f>
        <v>旅游与文化产业学院</v>
      </c>
      <c r="C925" s="14">
        <f t="shared" si="409"/>
        <v>4</v>
      </c>
      <c r="D925" s="14">
        <f t="shared" si="409"/>
        <v>2017</v>
      </c>
      <c r="E925" s="15" t="s">
        <v>137</v>
      </c>
      <c r="F925" s="16" t="s">
        <v>799</v>
      </c>
      <c r="G925" s="17">
        <v>35</v>
      </c>
      <c r="H925" s="25">
        <f t="shared" ref="H925:H931" si="410">IF($E925&gt;0,H924,"")</f>
        <v>139</v>
      </c>
      <c r="I925" s="44"/>
      <c r="J925" s="43"/>
      <c r="K925" s="41"/>
    </row>
    <row r="926" spans="1:11" ht="12" customHeight="1">
      <c r="A926" s="58"/>
      <c r="B926" s="13" t="str">
        <f t="shared" si="409"/>
        <v>旅游与文化产业学院</v>
      </c>
      <c r="C926" s="14">
        <f t="shared" si="409"/>
        <v>4</v>
      </c>
      <c r="D926" s="14">
        <f t="shared" si="409"/>
        <v>2017</v>
      </c>
      <c r="E926" s="15" t="s">
        <v>138</v>
      </c>
      <c r="F926" s="16" t="s">
        <v>1077</v>
      </c>
      <c r="G926" s="17">
        <v>33</v>
      </c>
      <c r="H926" s="25">
        <f t="shared" si="410"/>
        <v>139</v>
      </c>
      <c r="I926" s="44">
        <v>15</v>
      </c>
      <c r="J926" s="42" t="str">
        <f t="shared" ref="J926" si="411">J924</f>
        <v>周四</v>
      </c>
      <c r="K926" s="40" t="s">
        <v>1136</v>
      </c>
    </row>
    <row r="927" spans="1:11" ht="12" customHeight="1">
      <c r="A927" s="58"/>
      <c r="B927" s="13" t="str">
        <f t="shared" si="409"/>
        <v>旅游与文化产业学院</v>
      </c>
      <c r="C927" s="14">
        <f t="shared" si="409"/>
        <v>4</v>
      </c>
      <c r="D927" s="14">
        <f t="shared" si="409"/>
        <v>2017</v>
      </c>
      <c r="E927" s="15" t="s">
        <v>139</v>
      </c>
      <c r="F927" s="16" t="s">
        <v>800</v>
      </c>
      <c r="G927" s="17">
        <v>34</v>
      </c>
      <c r="H927" s="25">
        <f t="shared" si="410"/>
        <v>139</v>
      </c>
      <c r="I927" s="44"/>
      <c r="J927" s="43"/>
      <c r="K927" s="41"/>
    </row>
    <row r="928" spans="1:11" ht="12" customHeight="1">
      <c r="A928" s="58"/>
      <c r="B928" s="13" t="str">
        <f t="shared" si="409"/>
        <v/>
      </c>
      <c r="C928" s="14" t="str">
        <f t="shared" si="409"/>
        <v/>
      </c>
      <c r="D928" s="14" t="str">
        <f t="shared" si="409"/>
        <v/>
      </c>
      <c r="E928" s="15"/>
      <c r="F928" s="16"/>
      <c r="G928" s="17"/>
      <c r="H928" s="25" t="str">
        <f t="shared" si="410"/>
        <v/>
      </c>
      <c r="I928" s="44"/>
      <c r="J928" s="42"/>
      <c r="K928" s="41"/>
    </row>
    <row r="929" spans="1:11" ht="12" customHeight="1">
      <c r="A929" s="58"/>
      <c r="B929" s="13" t="str">
        <f t="shared" si="409"/>
        <v/>
      </c>
      <c r="C929" s="14" t="str">
        <f t="shared" si="409"/>
        <v/>
      </c>
      <c r="D929" s="14" t="str">
        <f t="shared" si="409"/>
        <v/>
      </c>
      <c r="E929" s="15"/>
      <c r="F929" s="16"/>
      <c r="G929" s="17"/>
      <c r="H929" s="25" t="str">
        <f t="shared" si="410"/>
        <v/>
      </c>
      <c r="I929" s="44"/>
      <c r="J929" s="43"/>
      <c r="K929" s="41"/>
    </row>
    <row r="930" spans="1:11" ht="12" customHeight="1">
      <c r="A930" s="58"/>
      <c r="B930" s="13" t="str">
        <f t="shared" si="409"/>
        <v/>
      </c>
      <c r="C930" s="14" t="str">
        <f t="shared" si="409"/>
        <v/>
      </c>
      <c r="D930" s="14" t="str">
        <f t="shared" si="409"/>
        <v/>
      </c>
      <c r="E930" s="15"/>
      <c r="F930" s="16"/>
      <c r="G930" s="17"/>
      <c r="H930" s="25" t="str">
        <f t="shared" si="410"/>
        <v/>
      </c>
      <c r="I930" s="44"/>
      <c r="J930" s="42"/>
      <c r="K930" s="41"/>
    </row>
    <row r="931" spans="1:11" ht="12" customHeight="1">
      <c r="A931" s="59"/>
      <c r="B931" s="18" t="str">
        <f t="shared" si="409"/>
        <v/>
      </c>
      <c r="C931" s="19" t="str">
        <f t="shared" si="409"/>
        <v/>
      </c>
      <c r="D931" s="19" t="str">
        <f t="shared" si="409"/>
        <v/>
      </c>
      <c r="E931" s="20"/>
      <c r="F931" s="21"/>
      <c r="G931" s="22"/>
      <c r="H931" s="26" t="str">
        <f t="shared" si="410"/>
        <v/>
      </c>
      <c r="I931" s="44"/>
      <c r="J931" s="43"/>
      <c r="K931" s="41"/>
    </row>
    <row r="932" spans="1:11" ht="12" customHeight="1">
      <c r="A932" s="57">
        <v>1731</v>
      </c>
      <c r="B932" s="8" t="s">
        <v>141</v>
      </c>
      <c r="C932" s="9">
        <v>4</v>
      </c>
      <c r="D932" s="9">
        <v>2017</v>
      </c>
      <c r="E932" s="10" t="s">
        <v>140</v>
      </c>
      <c r="F932" s="11" t="s">
        <v>968</v>
      </c>
      <c r="G932" s="12">
        <v>17</v>
      </c>
      <c r="H932" s="24">
        <f t="shared" ref="H932" si="412">SUM(G932:G939)</f>
        <v>93</v>
      </c>
      <c r="I932" s="44">
        <v>16</v>
      </c>
      <c r="J932" s="42" t="s">
        <v>374</v>
      </c>
      <c r="K932" s="40" t="s">
        <v>1136</v>
      </c>
    </row>
    <row r="933" spans="1:11" ht="12" customHeight="1">
      <c r="A933" s="58"/>
      <c r="B933" s="13" t="str">
        <f t="shared" ref="B933:D939" si="413">IF($E933&gt;0,B932,"")</f>
        <v>音乐与舞蹈学院</v>
      </c>
      <c r="C933" s="14">
        <f t="shared" si="413"/>
        <v>4</v>
      </c>
      <c r="D933" s="14">
        <f t="shared" si="413"/>
        <v>2017</v>
      </c>
      <c r="E933" s="15" t="s">
        <v>142</v>
      </c>
      <c r="F933" s="16" t="s">
        <v>969</v>
      </c>
      <c r="G933" s="17">
        <v>20</v>
      </c>
      <c r="H933" s="25">
        <f t="shared" ref="H933:H939" si="414">IF($E933&gt;0,H932,"")</f>
        <v>93</v>
      </c>
      <c r="I933" s="44"/>
      <c r="J933" s="43"/>
      <c r="K933" s="41"/>
    </row>
    <row r="934" spans="1:11" ht="12" customHeight="1">
      <c r="A934" s="58"/>
      <c r="B934" s="13" t="str">
        <f t="shared" si="413"/>
        <v>音乐与舞蹈学院</v>
      </c>
      <c r="C934" s="14">
        <f t="shared" si="413"/>
        <v>4</v>
      </c>
      <c r="D934" s="14">
        <f t="shared" si="413"/>
        <v>2017</v>
      </c>
      <c r="E934" s="15" t="s">
        <v>143</v>
      </c>
      <c r="F934" s="16" t="s">
        <v>1078</v>
      </c>
      <c r="G934" s="17">
        <v>20</v>
      </c>
      <c r="H934" s="25">
        <f t="shared" si="414"/>
        <v>93</v>
      </c>
      <c r="I934" s="44">
        <v>13</v>
      </c>
      <c r="J934" s="55" t="s">
        <v>1121</v>
      </c>
      <c r="K934" s="40" t="s">
        <v>1137</v>
      </c>
    </row>
    <row r="935" spans="1:11" ht="12" customHeight="1">
      <c r="A935" s="58"/>
      <c r="B935" s="13" t="str">
        <f t="shared" si="413"/>
        <v>音乐与舞蹈学院</v>
      </c>
      <c r="C935" s="14">
        <f t="shared" si="413"/>
        <v>4</v>
      </c>
      <c r="D935" s="14">
        <f t="shared" si="413"/>
        <v>2017</v>
      </c>
      <c r="E935" s="15" t="s">
        <v>144</v>
      </c>
      <c r="F935" s="16" t="s">
        <v>970</v>
      </c>
      <c r="G935" s="17">
        <v>28</v>
      </c>
      <c r="H935" s="25">
        <f t="shared" si="414"/>
        <v>93</v>
      </c>
      <c r="I935" s="44"/>
      <c r="J935" s="56"/>
      <c r="K935" s="41"/>
    </row>
    <row r="936" spans="1:11" ht="12" customHeight="1">
      <c r="A936" s="58"/>
      <c r="B936" s="13" t="str">
        <f t="shared" si="413"/>
        <v>音乐与舞蹈学院</v>
      </c>
      <c r="C936" s="14">
        <f t="shared" si="413"/>
        <v>4</v>
      </c>
      <c r="D936" s="14">
        <f t="shared" si="413"/>
        <v>2017</v>
      </c>
      <c r="E936" s="15" t="s">
        <v>145</v>
      </c>
      <c r="F936" s="16" t="s">
        <v>971</v>
      </c>
      <c r="G936" s="17">
        <v>8</v>
      </c>
      <c r="H936" s="25">
        <f t="shared" si="414"/>
        <v>93</v>
      </c>
      <c r="I936" s="44"/>
      <c r="J936" s="42"/>
      <c r="K936" s="41"/>
    </row>
    <row r="937" spans="1:11" ht="12" customHeight="1">
      <c r="A937" s="58"/>
      <c r="B937" s="13" t="str">
        <f t="shared" si="413"/>
        <v/>
      </c>
      <c r="C937" s="14" t="str">
        <f t="shared" si="413"/>
        <v/>
      </c>
      <c r="D937" s="14" t="str">
        <f t="shared" si="413"/>
        <v/>
      </c>
      <c r="E937" s="15"/>
      <c r="F937" s="16"/>
      <c r="G937" s="17"/>
      <c r="H937" s="25" t="str">
        <f t="shared" si="414"/>
        <v/>
      </c>
      <c r="I937" s="44"/>
      <c r="J937" s="43"/>
      <c r="K937" s="41"/>
    </row>
    <row r="938" spans="1:11" ht="12" customHeight="1">
      <c r="A938" s="58"/>
      <c r="B938" s="13" t="str">
        <f t="shared" si="413"/>
        <v/>
      </c>
      <c r="C938" s="14" t="str">
        <f t="shared" si="413"/>
        <v/>
      </c>
      <c r="D938" s="14" t="str">
        <f t="shared" si="413"/>
        <v/>
      </c>
      <c r="E938" s="15"/>
      <c r="F938" s="16"/>
      <c r="G938" s="17"/>
      <c r="H938" s="25" t="str">
        <f t="shared" si="414"/>
        <v/>
      </c>
      <c r="I938" s="44"/>
      <c r="J938" s="42"/>
      <c r="K938" s="41"/>
    </row>
    <row r="939" spans="1:11" ht="12" customHeight="1">
      <c r="A939" s="59"/>
      <c r="B939" s="18" t="str">
        <f t="shared" si="413"/>
        <v/>
      </c>
      <c r="C939" s="19" t="str">
        <f t="shared" si="413"/>
        <v/>
      </c>
      <c r="D939" s="19" t="str">
        <f t="shared" si="413"/>
        <v/>
      </c>
      <c r="E939" s="20"/>
      <c r="F939" s="21"/>
      <c r="G939" s="22"/>
      <c r="H939" s="26" t="str">
        <f t="shared" si="414"/>
        <v/>
      </c>
      <c r="I939" s="44"/>
      <c r="J939" s="43"/>
      <c r="K939" s="41"/>
    </row>
    <row r="940" spans="1:11" ht="12" customHeight="1">
      <c r="A940" s="57">
        <v>1732</v>
      </c>
      <c r="B940" s="8" t="s">
        <v>147</v>
      </c>
      <c r="C940" s="9">
        <v>4</v>
      </c>
      <c r="D940" s="9">
        <v>2017</v>
      </c>
      <c r="E940" s="10" t="s">
        <v>146</v>
      </c>
      <c r="F940" s="11" t="s">
        <v>823</v>
      </c>
      <c r="G940" s="12">
        <v>28</v>
      </c>
      <c r="H940" s="24">
        <f t="shared" ref="H940" si="415">SUM(G940:G947)</f>
        <v>104</v>
      </c>
      <c r="I940" s="44">
        <v>10</v>
      </c>
      <c r="J940" s="42" t="s">
        <v>373</v>
      </c>
      <c r="K940" s="40" t="s">
        <v>1136</v>
      </c>
    </row>
    <row r="941" spans="1:11" ht="12" customHeight="1">
      <c r="A941" s="58"/>
      <c r="B941" s="13" t="str">
        <f t="shared" ref="B941:D947" si="416">IF($E941&gt;0,B940,"")</f>
        <v>体育学院</v>
      </c>
      <c r="C941" s="14">
        <f t="shared" si="416"/>
        <v>4</v>
      </c>
      <c r="D941" s="14">
        <f t="shared" si="416"/>
        <v>2017</v>
      </c>
      <c r="E941" s="15" t="s">
        <v>148</v>
      </c>
      <c r="F941" s="16" t="s">
        <v>824</v>
      </c>
      <c r="G941" s="17">
        <v>26</v>
      </c>
      <c r="H941" s="25">
        <f t="shared" ref="H941:H947" si="417">IF($E941&gt;0,H940,"")</f>
        <v>104</v>
      </c>
      <c r="I941" s="44"/>
      <c r="J941" s="43"/>
      <c r="K941" s="41"/>
    </row>
    <row r="942" spans="1:11" ht="12" customHeight="1">
      <c r="A942" s="58"/>
      <c r="B942" s="13" t="str">
        <f t="shared" si="416"/>
        <v>体育学院</v>
      </c>
      <c r="C942" s="14">
        <f t="shared" si="416"/>
        <v>4</v>
      </c>
      <c r="D942" s="14">
        <f t="shared" si="416"/>
        <v>2017</v>
      </c>
      <c r="E942" s="15" t="s">
        <v>149</v>
      </c>
      <c r="F942" s="16" t="s">
        <v>1008</v>
      </c>
      <c r="G942" s="17">
        <v>24</v>
      </c>
      <c r="H942" s="25">
        <f t="shared" si="417"/>
        <v>104</v>
      </c>
      <c r="I942" s="44">
        <v>11</v>
      </c>
      <c r="J942" s="42" t="str">
        <f t="shared" ref="J942" si="418">J940</f>
        <v>周二</v>
      </c>
      <c r="K942" s="40" t="s">
        <v>1137</v>
      </c>
    </row>
    <row r="943" spans="1:11" ht="12" customHeight="1">
      <c r="A943" s="58"/>
      <c r="B943" s="13" t="str">
        <f t="shared" si="416"/>
        <v>体育学院</v>
      </c>
      <c r="C943" s="14">
        <f t="shared" si="416"/>
        <v>4</v>
      </c>
      <c r="D943" s="14">
        <f t="shared" si="416"/>
        <v>2017</v>
      </c>
      <c r="E943" s="15" t="s">
        <v>150</v>
      </c>
      <c r="F943" s="16" t="s">
        <v>972</v>
      </c>
      <c r="G943" s="17">
        <v>26</v>
      </c>
      <c r="H943" s="25">
        <f t="shared" si="417"/>
        <v>104</v>
      </c>
      <c r="I943" s="44"/>
      <c r="J943" s="43"/>
      <c r="K943" s="41"/>
    </row>
    <row r="944" spans="1:11" ht="12" customHeight="1">
      <c r="A944" s="58"/>
      <c r="B944" s="13" t="str">
        <f t="shared" si="416"/>
        <v/>
      </c>
      <c r="C944" s="14" t="str">
        <f t="shared" si="416"/>
        <v/>
      </c>
      <c r="D944" s="14" t="str">
        <f t="shared" si="416"/>
        <v/>
      </c>
      <c r="E944" s="15"/>
      <c r="F944" s="16"/>
      <c r="G944" s="17"/>
      <c r="H944" s="25" t="str">
        <f t="shared" si="417"/>
        <v/>
      </c>
      <c r="I944" s="44"/>
      <c r="J944" s="42"/>
      <c r="K944" s="41"/>
    </row>
    <row r="945" spans="1:11" ht="12" customHeight="1">
      <c r="A945" s="58"/>
      <c r="B945" s="13" t="str">
        <f t="shared" si="416"/>
        <v/>
      </c>
      <c r="C945" s="14" t="str">
        <f t="shared" si="416"/>
        <v/>
      </c>
      <c r="D945" s="14" t="str">
        <f t="shared" si="416"/>
        <v/>
      </c>
      <c r="E945" s="15"/>
      <c r="F945" s="16"/>
      <c r="G945" s="17"/>
      <c r="H945" s="25" t="str">
        <f t="shared" si="417"/>
        <v/>
      </c>
      <c r="I945" s="44"/>
      <c r="J945" s="43"/>
      <c r="K945" s="41"/>
    </row>
    <row r="946" spans="1:11" ht="12" customHeight="1">
      <c r="A946" s="58"/>
      <c r="B946" s="13" t="str">
        <f t="shared" si="416"/>
        <v/>
      </c>
      <c r="C946" s="14" t="str">
        <f t="shared" si="416"/>
        <v/>
      </c>
      <c r="D946" s="14" t="str">
        <f t="shared" si="416"/>
        <v/>
      </c>
      <c r="E946" s="15"/>
      <c r="F946" s="16"/>
      <c r="G946" s="17"/>
      <c r="H946" s="25" t="str">
        <f t="shared" si="417"/>
        <v/>
      </c>
      <c r="I946" s="44"/>
      <c r="J946" s="42"/>
      <c r="K946" s="41"/>
    </row>
    <row r="947" spans="1:11" ht="12" customHeight="1">
      <c r="A947" s="59"/>
      <c r="B947" s="18" t="str">
        <f t="shared" si="416"/>
        <v/>
      </c>
      <c r="C947" s="19" t="str">
        <f t="shared" si="416"/>
        <v/>
      </c>
      <c r="D947" s="19" t="str">
        <f t="shared" si="416"/>
        <v/>
      </c>
      <c r="E947" s="20"/>
      <c r="F947" s="21"/>
      <c r="G947" s="22"/>
      <c r="H947" s="26" t="str">
        <f t="shared" si="417"/>
        <v/>
      </c>
      <c r="I947" s="44"/>
      <c r="J947" s="43"/>
      <c r="K947" s="41"/>
    </row>
    <row r="948" spans="1:11" ht="12" customHeight="1">
      <c r="A948" s="57">
        <v>1733</v>
      </c>
      <c r="B948" s="8" t="s">
        <v>147</v>
      </c>
      <c r="C948" s="9">
        <v>4</v>
      </c>
      <c r="D948" s="9">
        <v>2017</v>
      </c>
      <c r="E948" s="10" t="s">
        <v>151</v>
      </c>
      <c r="F948" s="11" t="s">
        <v>801</v>
      </c>
      <c r="G948" s="12">
        <v>30</v>
      </c>
      <c r="H948" s="24">
        <f t="shared" ref="H948" si="419">SUM(G948:G955)</f>
        <v>158</v>
      </c>
      <c r="I948" s="44">
        <v>10</v>
      </c>
      <c r="J948" s="42" t="s">
        <v>374</v>
      </c>
      <c r="K948" s="40" t="s">
        <v>1137</v>
      </c>
    </row>
    <row r="949" spans="1:11" ht="12" customHeight="1">
      <c r="A949" s="58"/>
      <c r="B949" s="13" t="str">
        <f t="shared" ref="B949:D955" si="420">IF($E949&gt;0,B948,"")</f>
        <v>体育学院</v>
      </c>
      <c r="C949" s="14">
        <f t="shared" si="420"/>
        <v>4</v>
      </c>
      <c r="D949" s="14">
        <f t="shared" si="420"/>
        <v>2017</v>
      </c>
      <c r="E949" s="15" t="s">
        <v>152</v>
      </c>
      <c r="F949" s="16" t="s">
        <v>802</v>
      </c>
      <c r="G949" s="17">
        <v>33</v>
      </c>
      <c r="H949" s="25">
        <f t="shared" ref="H949:H955" si="421">IF($E949&gt;0,H948,"")</f>
        <v>158</v>
      </c>
      <c r="I949" s="44"/>
      <c r="J949" s="43"/>
      <c r="K949" s="41"/>
    </row>
    <row r="950" spans="1:11" ht="12" customHeight="1">
      <c r="A950" s="58"/>
      <c r="B950" s="13" t="str">
        <f t="shared" si="420"/>
        <v>体育学院</v>
      </c>
      <c r="C950" s="14">
        <f t="shared" si="420"/>
        <v>4</v>
      </c>
      <c r="D950" s="14">
        <f t="shared" si="420"/>
        <v>2017</v>
      </c>
      <c r="E950" s="15" t="s">
        <v>153</v>
      </c>
      <c r="F950" s="16" t="s">
        <v>1079</v>
      </c>
      <c r="G950" s="17">
        <v>33</v>
      </c>
      <c r="H950" s="25">
        <f t="shared" si="421"/>
        <v>158</v>
      </c>
      <c r="I950" s="44">
        <v>11</v>
      </c>
      <c r="J950" s="42" t="str">
        <f>J948</f>
        <v>周四</v>
      </c>
      <c r="K950" s="40" t="s">
        <v>1136</v>
      </c>
    </row>
    <row r="951" spans="1:11" ht="12" customHeight="1">
      <c r="A951" s="58"/>
      <c r="B951" s="13" t="str">
        <f t="shared" si="420"/>
        <v>体育学院</v>
      </c>
      <c r="C951" s="14">
        <f t="shared" si="420"/>
        <v>4</v>
      </c>
      <c r="D951" s="14">
        <f t="shared" si="420"/>
        <v>2017</v>
      </c>
      <c r="E951" s="15" t="s">
        <v>154</v>
      </c>
      <c r="F951" s="16" t="s">
        <v>803</v>
      </c>
      <c r="G951" s="17">
        <v>32</v>
      </c>
      <c r="H951" s="25">
        <f t="shared" si="421"/>
        <v>158</v>
      </c>
      <c r="I951" s="44"/>
      <c r="J951" s="43"/>
      <c r="K951" s="41"/>
    </row>
    <row r="952" spans="1:11" ht="12" customHeight="1">
      <c r="A952" s="58"/>
      <c r="B952" s="13" t="str">
        <f t="shared" si="420"/>
        <v>体育学院</v>
      </c>
      <c r="C952" s="14">
        <f t="shared" si="420"/>
        <v>4</v>
      </c>
      <c r="D952" s="14">
        <f t="shared" si="420"/>
        <v>2017</v>
      </c>
      <c r="E952" s="15" t="s">
        <v>155</v>
      </c>
      <c r="F952" s="16" t="s">
        <v>804</v>
      </c>
      <c r="G952" s="17">
        <v>30</v>
      </c>
      <c r="H952" s="25">
        <f t="shared" si="421"/>
        <v>158</v>
      </c>
      <c r="I952" s="44"/>
      <c r="J952" s="42"/>
      <c r="K952" s="41"/>
    </row>
    <row r="953" spans="1:11" ht="12" customHeight="1">
      <c r="A953" s="58"/>
      <c r="B953" s="13" t="str">
        <f t="shared" si="420"/>
        <v/>
      </c>
      <c r="C953" s="14" t="str">
        <f t="shared" si="420"/>
        <v/>
      </c>
      <c r="D953" s="14" t="str">
        <f t="shared" si="420"/>
        <v/>
      </c>
      <c r="E953" s="15"/>
      <c r="F953" s="16"/>
      <c r="G953" s="17"/>
      <c r="H953" s="25" t="str">
        <f t="shared" si="421"/>
        <v/>
      </c>
      <c r="I953" s="44"/>
      <c r="J953" s="43"/>
      <c r="K953" s="41"/>
    </row>
    <row r="954" spans="1:11" ht="12" customHeight="1">
      <c r="A954" s="58"/>
      <c r="B954" s="13" t="str">
        <f t="shared" si="420"/>
        <v/>
      </c>
      <c r="C954" s="14" t="str">
        <f t="shared" si="420"/>
        <v/>
      </c>
      <c r="D954" s="14" t="str">
        <f t="shared" si="420"/>
        <v/>
      </c>
      <c r="E954" s="15"/>
      <c r="F954" s="16"/>
      <c r="G954" s="17"/>
      <c r="H954" s="25" t="str">
        <f t="shared" si="421"/>
        <v/>
      </c>
      <c r="I954" s="44"/>
      <c r="J954" s="42"/>
      <c r="K954" s="41"/>
    </row>
    <row r="955" spans="1:11" ht="12" customHeight="1">
      <c r="A955" s="59"/>
      <c r="B955" s="18" t="str">
        <f t="shared" si="420"/>
        <v/>
      </c>
      <c r="C955" s="19" t="str">
        <f t="shared" si="420"/>
        <v/>
      </c>
      <c r="D955" s="19" t="str">
        <f t="shared" si="420"/>
        <v/>
      </c>
      <c r="E955" s="20"/>
      <c r="F955" s="21"/>
      <c r="G955" s="22"/>
      <c r="H955" s="26" t="str">
        <f t="shared" si="421"/>
        <v/>
      </c>
      <c r="I955" s="44"/>
      <c r="J955" s="43"/>
      <c r="K955" s="41"/>
    </row>
    <row r="956" spans="1:11" ht="12" customHeight="1">
      <c r="A956" s="57">
        <v>1734</v>
      </c>
      <c r="B956" s="8" t="s">
        <v>157</v>
      </c>
      <c r="C956" s="9">
        <v>4</v>
      </c>
      <c r="D956" s="9">
        <v>2017</v>
      </c>
      <c r="E956" s="10" t="s">
        <v>158</v>
      </c>
      <c r="F956" s="11" t="s">
        <v>805</v>
      </c>
      <c r="G956" s="12">
        <v>31</v>
      </c>
      <c r="H956" s="24">
        <f t="shared" ref="H956" si="422">SUM(G956:G963)</f>
        <v>120</v>
      </c>
      <c r="I956" s="44">
        <v>16</v>
      </c>
      <c r="J956" s="42" t="s">
        <v>373</v>
      </c>
      <c r="K956" s="40" t="s">
        <v>1137</v>
      </c>
    </row>
    <row r="957" spans="1:11" ht="12" customHeight="1">
      <c r="A957" s="58"/>
      <c r="B957" s="13" t="str">
        <f t="shared" ref="B957:D963" si="423">IF($E957&gt;0,B956,"")</f>
        <v>师范学院</v>
      </c>
      <c r="C957" s="14">
        <f t="shared" si="423"/>
        <v>4</v>
      </c>
      <c r="D957" s="14">
        <f t="shared" si="423"/>
        <v>2017</v>
      </c>
      <c r="E957" s="15" t="s">
        <v>159</v>
      </c>
      <c r="F957" s="16" t="s">
        <v>806</v>
      </c>
      <c r="G957" s="17">
        <v>29</v>
      </c>
      <c r="H957" s="25">
        <f t="shared" ref="H957:H963" si="424">IF($E957&gt;0,H956,"")</f>
        <v>120</v>
      </c>
      <c r="I957" s="44"/>
      <c r="J957" s="43"/>
      <c r="K957" s="41"/>
    </row>
    <row r="958" spans="1:11" ht="12" customHeight="1">
      <c r="A958" s="58"/>
      <c r="B958" s="13" t="str">
        <f t="shared" si="423"/>
        <v>师范学院</v>
      </c>
      <c r="C958" s="14">
        <f t="shared" si="423"/>
        <v>4</v>
      </c>
      <c r="D958" s="14">
        <f t="shared" si="423"/>
        <v>2017</v>
      </c>
      <c r="E958" s="15" t="s">
        <v>1114</v>
      </c>
      <c r="F958" s="16" t="s">
        <v>1115</v>
      </c>
      <c r="G958" s="17">
        <v>30</v>
      </c>
      <c r="H958" s="25">
        <f t="shared" si="424"/>
        <v>120</v>
      </c>
      <c r="I958" s="44">
        <v>15</v>
      </c>
      <c r="J958" s="42" t="str">
        <f>J956</f>
        <v>周二</v>
      </c>
      <c r="K958" s="40" t="s">
        <v>1136</v>
      </c>
    </row>
    <row r="959" spans="1:11" ht="12" customHeight="1">
      <c r="A959" s="58"/>
      <c r="B959" s="13" t="str">
        <f t="shared" si="423"/>
        <v>师范学院</v>
      </c>
      <c r="C959" s="14">
        <f t="shared" si="423"/>
        <v>4</v>
      </c>
      <c r="D959" s="14">
        <f t="shared" si="423"/>
        <v>2017</v>
      </c>
      <c r="E959" s="15" t="s">
        <v>160</v>
      </c>
      <c r="F959" s="16" t="s">
        <v>807</v>
      </c>
      <c r="G959" s="17">
        <v>30</v>
      </c>
      <c r="H959" s="25">
        <f t="shared" si="424"/>
        <v>120</v>
      </c>
      <c r="I959" s="44"/>
      <c r="J959" s="43"/>
      <c r="K959" s="41"/>
    </row>
    <row r="960" spans="1:11" ht="12" customHeight="1">
      <c r="A960" s="58"/>
      <c r="B960" s="13" t="str">
        <f t="shared" si="423"/>
        <v/>
      </c>
      <c r="C960" s="14" t="str">
        <f t="shared" si="423"/>
        <v/>
      </c>
      <c r="D960" s="14" t="str">
        <f t="shared" si="423"/>
        <v/>
      </c>
      <c r="E960" s="15"/>
      <c r="F960" s="16"/>
      <c r="G960" s="17"/>
      <c r="H960" s="25" t="str">
        <f t="shared" si="424"/>
        <v/>
      </c>
      <c r="I960" s="44"/>
      <c r="J960" s="42"/>
      <c r="K960" s="41"/>
    </row>
    <row r="961" spans="1:11" ht="12" customHeight="1">
      <c r="A961" s="58"/>
      <c r="B961" s="13" t="str">
        <f t="shared" si="423"/>
        <v/>
      </c>
      <c r="C961" s="14" t="str">
        <f t="shared" si="423"/>
        <v/>
      </c>
      <c r="D961" s="14" t="str">
        <f t="shared" si="423"/>
        <v/>
      </c>
      <c r="E961" s="15"/>
      <c r="F961" s="16"/>
      <c r="G961" s="17"/>
      <c r="H961" s="25" t="str">
        <f t="shared" si="424"/>
        <v/>
      </c>
      <c r="I961" s="44"/>
      <c r="J961" s="43"/>
      <c r="K961" s="41"/>
    </row>
    <row r="962" spans="1:11" ht="12" customHeight="1">
      <c r="A962" s="58"/>
      <c r="B962" s="13" t="str">
        <f t="shared" si="423"/>
        <v/>
      </c>
      <c r="C962" s="14" t="str">
        <f t="shared" si="423"/>
        <v/>
      </c>
      <c r="D962" s="14" t="str">
        <f t="shared" si="423"/>
        <v/>
      </c>
      <c r="E962" s="15"/>
      <c r="F962" s="16"/>
      <c r="G962" s="17"/>
      <c r="H962" s="25" t="str">
        <f t="shared" si="424"/>
        <v/>
      </c>
      <c r="I962" s="44"/>
      <c r="J962" s="42"/>
      <c r="K962" s="41"/>
    </row>
    <row r="963" spans="1:11" ht="12" customHeight="1">
      <c r="A963" s="59"/>
      <c r="B963" s="18" t="str">
        <f t="shared" si="423"/>
        <v/>
      </c>
      <c r="C963" s="19" t="str">
        <f t="shared" si="423"/>
        <v/>
      </c>
      <c r="D963" s="19" t="str">
        <f t="shared" si="423"/>
        <v/>
      </c>
      <c r="E963" s="20"/>
      <c r="F963" s="21"/>
      <c r="G963" s="22"/>
      <c r="H963" s="26" t="str">
        <f t="shared" si="424"/>
        <v/>
      </c>
      <c r="I963" s="44"/>
      <c r="J963" s="43"/>
      <c r="K963" s="41"/>
    </row>
    <row r="964" spans="1:11" ht="12" customHeight="1">
      <c r="A964" s="57">
        <v>1735</v>
      </c>
      <c r="B964" s="8" t="s">
        <v>157</v>
      </c>
      <c r="C964" s="9">
        <v>4</v>
      </c>
      <c r="D964" s="9">
        <v>2017</v>
      </c>
      <c r="E964" s="10" t="s">
        <v>161</v>
      </c>
      <c r="F964" s="11" t="s">
        <v>808</v>
      </c>
      <c r="G964" s="12">
        <v>31</v>
      </c>
      <c r="H964" s="24">
        <f t="shared" ref="H964" si="425">SUM(G964:G971)</f>
        <v>180</v>
      </c>
      <c r="I964" s="44">
        <v>16</v>
      </c>
      <c r="J964" s="42" t="s">
        <v>374</v>
      </c>
      <c r="K964" s="40" t="s">
        <v>1136</v>
      </c>
    </row>
    <row r="965" spans="1:11" ht="12" customHeight="1">
      <c r="A965" s="58"/>
      <c r="B965" s="13" t="str">
        <f t="shared" ref="B965:D971" si="426">IF($E965&gt;0,B964,"")</f>
        <v>师范学院</v>
      </c>
      <c r="C965" s="14">
        <f t="shared" si="426"/>
        <v>4</v>
      </c>
      <c r="D965" s="14">
        <f t="shared" si="426"/>
        <v>2017</v>
      </c>
      <c r="E965" s="15" t="s">
        <v>1116</v>
      </c>
      <c r="F965" s="16" t="s">
        <v>1080</v>
      </c>
      <c r="G965" s="17">
        <v>31</v>
      </c>
      <c r="H965" s="25">
        <f t="shared" ref="H965:H971" si="427">IF($E965&gt;0,H964,"")</f>
        <v>180</v>
      </c>
      <c r="I965" s="44"/>
      <c r="J965" s="43"/>
      <c r="K965" s="41"/>
    </row>
    <row r="966" spans="1:11" ht="12" customHeight="1">
      <c r="A966" s="58"/>
      <c r="B966" s="13" t="str">
        <f t="shared" si="426"/>
        <v>师范学院</v>
      </c>
      <c r="C966" s="14">
        <f t="shared" si="426"/>
        <v>4</v>
      </c>
      <c r="D966" s="14">
        <f t="shared" si="426"/>
        <v>2017</v>
      </c>
      <c r="E966" s="15" t="s">
        <v>162</v>
      </c>
      <c r="F966" s="16" t="s">
        <v>1081</v>
      </c>
      <c r="G966" s="17">
        <v>31</v>
      </c>
      <c r="H966" s="25">
        <f t="shared" si="427"/>
        <v>180</v>
      </c>
      <c r="I966" s="44">
        <v>9</v>
      </c>
      <c r="J966" s="42" t="s">
        <v>374</v>
      </c>
      <c r="K966" s="40" t="s">
        <v>1137</v>
      </c>
    </row>
    <row r="967" spans="1:11" ht="12" customHeight="1">
      <c r="A967" s="58"/>
      <c r="B967" s="13" t="str">
        <f t="shared" si="426"/>
        <v>师范学院</v>
      </c>
      <c r="C967" s="14">
        <f t="shared" si="426"/>
        <v>4</v>
      </c>
      <c r="D967" s="14">
        <f t="shared" si="426"/>
        <v>2017</v>
      </c>
      <c r="E967" s="15" t="s">
        <v>163</v>
      </c>
      <c r="F967" s="16" t="s">
        <v>809</v>
      </c>
      <c r="G967" s="17">
        <v>30</v>
      </c>
      <c r="H967" s="25">
        <f t="shared" si="427"/>
        <v>180</v>
      </c>
      <c r="I967" s="44"/>
      <c r="J967" s="43"/>
      <c r="K967" s="41"/>
    </row>
    <row r="968" spans="1:11" ht="12" customHeight="1">
      <c r="A968" s="58"/>
      <c r="B968" s="13" t="str">
        <f t="shared" si="426"/>
        <v>师范学院</v>
      </c>
      <c r="C968" s="14">
        <f t="shared" si="426"/>
        <v>4</v>
      </c>
      <c r="D968" s="14">
        <f t="shared" si="426"/>
        <v>2017</v>
      </c>
      <c r="E968" s="15" t="s">
        <v>156</v>
      </c>
      <c r="F968" s="16" t="s">
        <v>973</v>
      </c>
      <c r="G968" s="17">
        <v>33</v>
      </c>
      <c r="H968" s="25">
        <f t="shared" si="427"/>
        <v>180</v>
      </c>
      <c r="I968" s="44"/>
      <c r="J968" s="42"/>
      <c r="K968" s="41"/>
    </row>
    <row r="969" spans="1:11" ht="12" customHeight="1">
      <c r="A969" s="58"/>
      <c r="B969" s="13" t="str">
        <f t="shared" si="426"/>
        <v>师范学院</v>
      </c>
      <c r="C969" s="14">
        <f t="shared" si="426"/>
        <v>4</v>
      </c>
      <c r="D969" s="14">
        <f t="shared" si="426"/>
        <v>2017</v>
      </c>
      <c r="E969" s="15" t="s">
        <v>172</v>
      </c>
      <c r="F969" s="16" t="s">
        <v>810</v>
      </c>
      <c r="G969" s="17">
        <v>24</v>
      </c>
      <c r="H969" s="25">
        <f t="shared" si="427"/>
        <v>180</v>
      </c>
      <c r="I969" s="44"/>
      <c r="J969" s="43"/>
      <c r="K969" s="41"/>
    </row>
    <row r="970" spans="1:11" ht="12" customHeight="1">
      <c r="A970" s="58"/>
      <c r="B970" s="13" t="str">
        <f t="shared" si="426"/>
        <v/>
      </c>
      <c r="C970" s="14" t="str">
        <f t="shared" si="426"/>
        <v/>
      </c>
      <c r="D970" s="14" t="str">
        <f t="shared" si="426"/>
        <v/>
      </c>
      <c r="E970" s="15"/>
      <c r="F970" s="16"/>
      <c r="G970" s="17"/>
      <c r="H970" s="25" t="str">
        <f t="shared" si="427"/>
        <v/>
      </c>
      <c r="I970" s="44"/>
      <c r="J970" s="42"/>
      <c r="K970" s="41"/>
    </row>
    <row r="971" spans="1:11" ht="12" customHeight="1">
      <c r="A971" s="59"/>
      <c r="B971" s="18" t="str">
        <f t="shared" si="426"/>
        <v/>
      </c>
      <c r="C971" s="19" t="str">
        <f t="shared" si="426"/>
        <v/>
      </c>
      <c r="D971" s="19" t="str">
        <f t="shared" si="426"/>
        <v/>
      </c>
      <c r="E971" s="20"/>
      <c r="F971" s="21"/>
      <c r="G971" s="22"/>
      <c r="H971" s="26" t="str">
        <f t="shared" si="427"/>
        <v/>
      </c>
      <c r="I971" s="44"/>
      <c r="J971" s="43"/>
      <c r="K971" s="41"/>
    </row>
    <row r="972" spans="1:11" ht="12" customHeight="1">
      <c r="A972" s="57">
        <v>1736</v>
      </c>
      <c r="B972" s="8" t="s">
        <v>157</v>
      </c>
      <c r="C972" s="9">
        <v>4</v>
      </c>
      <c r="D972" s="9">
        <v>2017</v>
      </c>
      <c r="E972" s="10" t="s">
        <v>164</v>
      </c>
      <c r="F972" s="11" t="s">
        <v>825</v>
      </c>
      <c r="G972" s="12">
        <v>27</v>
      </c>
      <c r="H972" s="24">
        <f t="shared" ref="H972" si="428">SUM(G972:G979)</f>
        <v>103</v>
      </c>
      <c r="I972" s="44">
        <v>16</v>
      </c>
      <c r="J972" s="42" t="s">
        <v>374</v>
      </c>
      <c r="K972" s="40" t="s">
        <v>1137</v>
      </c>
    </row>
    <row r="973" spans="1:11" ht="12" customHeight="1">
      <c r="A973" s="58"/>
      <c r="B973" s="13" t="str">
        <f t="shared" ref="B973:D979" si="429">IF($E973&gt;0,B972,"")</f>
        <v>师范学院</v>
      </c>
      <c r="C973" s="14">
        <f t="shared" si="429"/>
        <v>4</v>
      </c>
      <c r="D973" s="14">
        <f t="shared" si="429"/>
        <v>2017</v>
      </c>
      <c r="E973" s="15" t="s">
        <v>165</v>
      </c>
      <c r="F973" s="16" t="s">
        <v>826</v>
      </c>
      <c r="G973" s="17">
        <v>24</v>
      </c>
      <c r="H973" s="25">
        <f t="shared" ref="H973:H979" si="430">IF($E973&gt;0,H972,"")</f>
        <v>103</v>
      </c>
      <c r="I973" s="44"/>
      <c r="J973" s="43"/>
      <c r="K973" s="41"/>
    </row>
    <row r="974" spans="1:11" ht="12" customHeight="1">
      <c r="A974" s="58"/>
      <c r="B974" s="13" t="str">
        <f t="shared" si="429"/>
        <v>师范学院</v>
      </c>
      <c r="C974" s="14">
        <f t="shared" si="429"/>
        <v>4</v>
      </c>
      <c r="D974" s="14">
        <f t="shared" si="429"/>
        <v>2017</v>
      </c>
      <c r="E974" s="15" t="s">
        <v>166</v>
      </c>
      <c r="F974" s="16" t="s">
        <v>1082</v>
      </c>
      <c r="G974" s="17">
        <v>27</v>
      </c>
      <c r="H974" s="25">
        <f t="shared" si="430"/>
        <v>103</v>
      </c>
      <c r="I974" s="46">
        <v>15</v>
      </c>
      <c r="J974" s="47" t="s">
        <v>1121</v>
      </c>
      <c r="K974" s="40" t="s">
        <v>1136</v>
      </c>
    </row>
    <row r="975" spans="1:11" ht="12" customHeight="1">
      <c r="A975" s="58"/>
      <c r="B975" s="13" t="str">
        <f t="shared" si="429"/>
        <v>师范学院</v>
      </c>
      <c r="C975" s="14">
        <f t="shared" si="429"/>
        <v>4</v>
      </c>
      <c r="D975" s="14">
        <f t="shared" si="429"/>
        <v>2017</v>
      </c>
      <c r="E975" s="15" t="s">
        <v>167</v>
      </c>
      <c r="F975" s="16" t="s">
        <v>827</v>
      </c>
      <c r="G975" s="17">
        <v>25</v>
      </c>
      <c r="H975" s="25">
        <f t="shared" si="430"/>
        <v>103</v>
      </c>
      <c r="I975" s="46"/>
      <c r="J975" s="48"/>
      <c r="K975" s="41"/>
    </row>
    <row r="976" spans="1:11" ht="12" customHeight="1">
      <c r="A976" s="58"/>
      <c r="B976" s="13" t="str">
        <f t="shared" si="429"/>
        <v/>
      </c>
      <c r="C976" s="14" t="str">
        <f t="shared" si="429"/>
        <v/>
      </c>
      <c r="D976" s="14" t="str">
        <f t="shared" si="429"/>
        <v/>
      </c>
      <c r="E976" s="15"/>
      <c r="F976" s="16"/>
      <c r="G976" s="17"/>
      <c r="H976" s="25" t="str">
        <f t="shared" si="430"/>
        <v/>
      </c>
      <c r="I976" s="44"/>
      <c r="J976" s="42"/>
      <c r="K976" s="41"/>
    </row>
    <row r="977" spans="1:11" ht="12" customHeight="1">
      <c r="A977" s="58"/>
      <c r="B977" s="13" t="str">
        <f t="shared" si="429"/>
        <v/>
      </c>
      <c r="C977" s="14" t="str">
        <f t="shared" si="429"/>
        <v/>
      </c>
      <c r="D977" s="14" t="str">
        <f t="shared" si="429"/>
        <v/>
      </c>
      <c r="E977" s="15"/>
      <c r="F977" s="16"/>
      <c r="G977" s="17"/>
      <c r="H977" s="25" t="str">
        <f t="shared" si="430"/>
        <v/>
      </c>
      <c r="I977" s="44"/>
      <c r="J977" s="43"/>
      <c r="K977" s="41"/>
    </row>
    <row r="978" spans="1:11" ht="12" customHeight="1">
      <c r="A978" s="58"/>
      <c r="B978" s="13" t="str">
        <f t="shared" si="429"/>
        <v/>
      </c>
      <c r="C978" s="14" t="str">
        <f t="shared" si="429"/>
        <v/>
      </c>
      <c r="D978" s="14" t="str">
        <f t="shared" si="429"/>
        <v/>
      </c>
      <c r="E978" s="15"/>
      <c r="F978" s="16"/>
      <c r="G978" s="17"/>
      <c r="H978" s="25" t="str">
        <f t="shared" si="430"/>
        <v/>
      </c>
      <c r="I978" s="44"/>
      <c r="J978" s="42"/>
      <c r="K978" s="41"/>
    </row>
    <row r="979" spans="1:11" ht="12" customHeight="1">
      <c r="A979" s="59"/>
      <c r="B979" s="18" t="str">
        <f t="shared" si="429"/>
        <v/>
      </c>
      <c r="C979" s="19" t="str">
        <f t="shared" si="429"/>
        <v/>
      </c>
      <c r="D979" s="19" t="str">
        <f t="shared" si="429"/>
        <v/>
      </c>
      <c r="E979" s="20"/>
      <c r="F979" s="21"/>
      <c r="G979" s="22"/>
      <c r="H979" s="26" t="str">
        <f t="shared" si="430"/>
        <v/>
      </c>
      <c r="I979" s="44"/>
      <c r="J979" s="43"/>
      <c r="K979" s="41"/>
    </row>
    <row r="980" spans="1:11" ht="12" customHeight="1">
      <c r="A980" s="57">
        <v>1737</v>
      </c>
      <c r="B980" s="8" t="s">
        <v>157</v>
      </c>
      <c r="C980" s="9">
        <v>4</v>
      </c>
      <c r="D980" s="9">
        <v>2017</v>
      </c>
      <c r="E980" s="10" t="s">
        <v>168</v>
      </c>
      <c r="F980" s="11" t="s">
        <v>828</v>
      </c>
      <c r="G980" s="12">
        <v>24</v>
      </c>
      <c r="H980" s="24">
        <f t="shared" ref="H980" si="431">SUM(G980:G987)</f>
        <v>100</v>
      </c>
      <c r="I980" s="44">
        <v>14</v>
      </c>
      <c r="J980" s="42" t="s">
        <v>373</v>
      </c>
      <c r="K980" s="40" t="s">
        <v>1136</v>
      </c>
    </row>
    <row r="981" spans="1:11" ht="12" customHeight="1">
      <c r="A981" s="58"/>
      <c r="B981" s="13" t="str">
        <f t="shared" ref="B981:D983" si="432">IF($E981&gt;0,B980,"")</f>
        <v>师范学院</v>
      </c>
      <c r="C981" s="14">
        <f t="shared" si="432"/>
        <v>4</v>
      </c>
      <c r="D981" s="14">
        <f t="shared" si="432"/>
        <v>2017</v>
      </c>
      <c r="E981" s="15" t="s">
        <v>169</v>
      </c>
      <c r="F981" s="16" t="s">
        <v>829</v>
      </c>
      <c r="G981" s="17">
        <v>25</v>
      </c>
      <c r="H981" s="25">
        <f t="shared" ref="H981:H987" si="433">IF($E981&gt;0,H980,"")</f>
        <v>100</v>
      </c>
      <c r="I981" s="44"/>
      <c r="J981" s="43"/>
      <c r="K981" s="41"/>
    </row>
    <row r="982" spans="1:11" ht="12" customHeight="1">
      <c r="A982" s="58"/>
      <c r="B982" s="13" t="str">
        <f t="shared" si="432"/>
        <v>师范学院</v>
      </c>
      <c r="C982" s="14">
        <f t="shared" si="432"/>
        <v>4</v>
      </c>
      <c r="D982" s="14">
        <f t="shared" si="432"/>
        <v>2017</v>
      </c>
      <c r="E982" s="15" t="s">
        <v>170</v>
      </c>
      <c r="F982" s="16" t="s">
        <v>1083</v>
      </c>
      <c r="G982" s="17">
        <v>25</v>
      </c>
      <c r="H982" s="25">
        <f t="shared" si="433"/>
        <v>100</v>
      </c>
      <c r="I982" s="44">
        <v>15</v>
      </c>
      <c r="J982" s="42" t="str">
        <f>J980</f>
        <v>周二</v>
      </c>
      <c r="K982" s="40" t="s">
        <v>1137</v>
      </c>
    </row>
    <row r="983" spans="1:11" ht="12" customHeight="1">
      <c r="A983" s="58"/>
      <c r="B983" s="13" t="str">
        <f t="shared" si="432"/>
        <v>师范学院</v>
      </c>
      <c r="C983" s="14">
        <f t="shared" si="432"/>
        <v>4</v>
      </c>
      <c r="D983" s="14">
        <f t="shared" si="432"/>
        <v>2017</v>
      </c>
      <c r="E983" s="15" t="s">
        <v>171</v>
      </c>
      <c r="F983" s="16" t="s">
        <v>830</v>
      </c>
      <c r="G983" s="17">
        <v>26</v>
      </c>
      <c r="H983" s="25">
        <f t="shared" si="433"/>
        <v>100</v>
      </c>
      <c r="I983" s="44"/>
      <c r="J983" s="43"/>
      <c r="K983" s="41"/>
    </row>
    <row r="984" spans="1:11" ht="12" customHeight="1">
      <c r="A984" s="58"/>
      <c r="B984" s="13" t="str">
        <f t="shared" ref="B984:C987" si="434">IF($E984&gt;0,B983,"")</f>
        <v/>
      </c>
      <c r="C984" s="14" t="str">
        <f t="shared" si="434"/>
        <v/>
      </c>
      <c r="D984" s="14"/>
      <c r="E984" s="15"/>
      <c r="F984" s="16"/>
      <c r="G984" s="17"/>
      <c r="H984" s="25" t="str">
        <f t="shared" si="433"/>
        <v/>
      </c>
      <c r="I984" s="44"/>
      <c r="J984" s="42"/>
      <c r="K984" s="41"/>
    </row>
    <row r="985" spans="1:11" ht="12" customHeight="1">
      <c r="A985" s="58"/>
      <c r="B985" s="13" t="str">
        <f t="shared" si="434"/>
        <v/>
      </c>
      <c r="C985" s="14" t="str">
        <f t="shared" si="434"/>
        <v/>
      </c>
      <c r="D985" s="14" t="str">
        <f>IF($E985&gt;0,D984,"")</f>
        <v/>
      </c>
      <c r="E985" s="15"/>
      <c r="F985" s="16"/>
      <c r="G985" s="17"/>
      <c r="H985" s="25" t="str">
        <f t="shared" si="433"/>
        <v/>
      </c>
      <c r="I985" s="44"/>
      <c r="J985" s="43"/>
      <c r="K985" s="41"/>
    </row>
    <row r="986" spans="1:11" ht="12" customHeight="1">
      <c r="A986" s="58"/>
      <c r="B986" s="13" t="str">
        <f t="shared" si="434"/>
        <v/>
      </c>
      <c r="C986" s="14" t="str">
        <f t="shared" si="434"/>
        <v/>
      </c>
      <c r="D986" s="14" t="str">
        <f>IF($E986&gt;0,D985,"")</f>
        <v/>
      </c>
      <c r="E986" s="15"/>
      <c r="F986" s="16"/>
      <c r="G986" s="17"/>
      <c r="H986" s="25" t="str">
        <f t="shared" si="433"/>
        <v/>
      </c>
      <c r="I986" s="44"/>
      <c r="J986" s="42"/>
      <c r="K986" s="41"/>
    </row>
    <row r="987" spans="1:11" ht="12" customHeight="1">
      <c r="A987" s="59"/>
      <c r="B987" s="18" t="str">
        <f t="shared" si="434"/>
        <v/>
      </c>
      <c r="C987" s="19" t="str">
        <f t="shared" si="434"/>
        <v/>
      </c>
      <c r="D987" s="19" t="str">
        <f>IF($E987&gt;0,D986,"")</f>
        <v/>
      </c>
      <c r="E987" s="20"/>
      <c r="F987" s="21"/>
      <c r="G987" s="22"/>
      <c r="H987" s="26" t="str">
        <f t="shared" si="433"/>
        <v/>
      </c>
      <c r="I987" s="44"/>
      <c r="J987" s="43"/>
      <c r="K987" s="41"/>
    </row>
    <row r="988" spans="1:11" ht="12" customHeight="1">
      <c r="A988" s="57">
        <v>1738</v>
      </c>
      <c r="B988" s="8" t="s">
        <v>1</v>
      </c>
      <c r="C988" s="9">
        <v>4</v>
      </c>
      <c r="D988" s="9">
        <v>2017</v>
      </c>
      <c r="E988" s="10" t="s">
        <v>173</v>
      </c>
      <c r="F988" s="11" t="s">
        <v>745</v>
      </c>
      <c r="G988" s="12">
        <v>28</v>
      </c>
      <c r="H988" s="24">
        <f t="shared" ref="H988" si="435">SUM(G988:G995)</f>
        <v>111</v>
      </c>
      <c r="I988" s="44">
        <v>14</v>
      </c>
      <c r="J988" s="42" t="s">
        <v>373</v>
      </c>
      <c r="K988" s="40" t="s">
        <v>1136</v>
      </c>
    </row>
    <row r="989" spans="1:11" ht="12" customHeight="1">
      <c r="A989" s="58"/>
      <c r="B989" s="13" t="str">
        <f t="shared" ref="B989:D995" si="436">IF($E989&gt;0,B988,"")</f>
        <v>医学院（护理学院）</v>
      </c>
      <c r="C989" s="14">
        <f t="shared" si="436"/>
        <v>4</v>
      </c>
      <c r="D989" s="14">
        <f t="shared" si="436"/>
        <v>2017</v>
      </c>
      <c r="E989" s="15" t="s">
        <v>174</v>
      </c>
      <c r="F989" s="16" t="s">
        <v>746</v>
      </c>
      <c r="G989" s="17">
        <v>28</v>
      </c>
      <c r="H989" s="25">
        <f t="shared" ref="H989:H995" si="437">IF($E989&gt;0,H988,"")</f>
        <v>111</v>
      </c>
      <c r="I989" s="44"/>
      <c r="J989" s="43"/>
      <c r="K989" s="41"/>
    </row>
    <row r="990" spans="1:11" ht="12" customHeight="1">
      <c r="A990" s="58"/>
      <c r="B990" s="13" t="str">
        <f t="shared" si="436"/>
        <v>医学院（护理学院）</v>
      </c>
      <c r="C990" s="14">
        <f t="shared" si="436"/>
        <v>4</v>
      </c>
      <c r="D990" s="14">
        <f t="shared" si="436"/>
        <v>2017</v>
      </c>
      <c r="E990" s="15" t="s">
        <v>175</v>
      </c>
      <c r="F990" s="16" t="s">
        <v>1009</v>
      </c>
      <c r="G990" s="17">
        <v>27</v>
      </c>
      <c r="H990" s="25">
        <f t="shared" si="437"/>
        <v>111</v>
      </c>
      <c r="I990" s="44">
        <v>15</v>
      </c>
      <c r="J990" s="42" t="s">
        <v>373</v>
      </c>
      <c r="K990" s="40" t="s">
        <v>1137</v>
      </c>
    </row>
    <row r="991" spans="1:11" ht="12" customHeight="1">
      <c r="A991" s="58"/>
      <c r="B991" s="13" t="str">
        <f t="shared" si="436"/>
        <v>医学院（护理学院）</v>
      </c>
      <c r="C991" s="14">
        <f t="shared" si="436"/>
        <v>4</v>
      </c>
      <c r="D991" s="14">
        <f t="shared" si="436"/>
        <v>2017</v>
      </c>
      <c r="E991" s="15" t="s">
        <v>176</v>
      </c>
      <c r="F991" s="16" t="s">
        <v>747</v>
      </c>
      <c r="G991" s="17">
        <v>28</v>
      </c>
      <c r="H991" s="25">
        <f t="shared" si="437"/>
        <v>111</v>
      </c>
      <c r="I991" s="44"/>
      <c r="J991" s="43"/>
      <c r="K991" s="41"/>
    </row>
    <row r="992" spans="1:11" ht="12" customHeight="1">
      <c r="A992" s="58"/>
      <c r="B992" s="13" t="str">
        <f t="shared" si="436"/>
        <v/>
      </c>
      <c r="C992" s="14" t="str">
        <f t="shared" si="436"/>
        <v/>
      </c>
      <c r="D992" s="14" t="str">
        <f t="shared" si="436"/>
        <v/>
      </c>
      <c r="E992" s="15"/>
      <c r="F992" s="16"/>
      <c r="G992" s="17"/>
      <c r="H992" s="25" t="str">
        <f t="shared" si="437"/>
        <v/>
      </c>
      <c r="I992" s="44"/>
      <c r="J992" s="42"/>
      <c r="K992" s="41"/>
    </row>
    <row r="993" spans="1:11" ht="12" customHeight="1">
      <c r="A993" s="58"/>
      <c r="B993" s="13" t="str">
        <f t="shared" si="436"/>
        <v/>
      </c>
      <c r="C993" s="14" t="str">
        <f t="shared" si="436"/>
        <v/>
      </c>
      <c r="D993" s="14" t="str">
        <f t="shared" si="436"/>
        <v/>
      </c>
      <c r="E993" s="15"/>
      <c r="F993" s="16"/>
      <c r="G993" s="17"/>
      <c r="H993" s="25" t="str">
        <f t="shared" si="437"/>
        <v/>
      </c>
      <c r="I993" s="44"/>
      <c r="J993" s="43"/>
      <c r="K993" s="41"/>
    </row>
    <row r="994" spans="1:11" ht="12" customHeight="1">
      <c r="A994" s="58"/>
      <c r="B994" s="13" t="str">
        <f t="shared" si="436"/>
        <v/>
      </c>
      <c r="C994" s="14" t="str">
        <f t="shared" si="436"/>
        <v/>
      </c>
      <c r="D994" s="14" t="str">
        <f t="shared" si="436"/>
        <v/>
      </c>
      <c r="E994" s="15"/>
      <c r="F994" s="16"/>
      <c r="G994" s="17"/>
      <c r="H994" s="25" t="str">
        <f t="shared" si="437"/>
        <v/>
      </c>
      <c r="I994" s="44"/>
      <c r="J994" s="42"/>
      <c r="K994" s="41"/>
    </row>
    <row r="995" spans="1:11" ht="12" customHeight="1">
      <c r="A995" s="59"/>
      <c r="B995" s="18" t="str">
        <f t="shared" si="436"/>
        <v/>
      </c>
      <c r="C995" s="19" t="str">
        <f t="shared" si="436"/>
        <v/>
      </c>
      <c r="D995" s="19" t="str">
        <f t="shared" si="436"/>
        <v/>
      </c>
      <c r="E995" s="20"/>
      <c r="F995" s="21"/>
      <c r="G995" s="22"/>
      <c r="H995" s="26" t="str">
        <f t="shared" si="437"/>
        <v/>
      </c>
      <c r="I995" s="44"/>
      <c r="J995" s="43"/>
      <c r="K995" s="41"/>
    </row>
    <row r="996" spans="1:11" ht="12" customHeight="1">
      <c r="A996" s="57">
        <v>1739</v>
      </c>
      <c r="B996" s="8" t="s">
        <v>1</v>
      </c>
      <c r="C996" s="9">
        <v>5</v>
      </c>
      <c r="D996" s="9">
        <v>2017</v>
      </c>
      <c r="E996" s="10" t="s">
        <v>177</v>
      </c>
      <c r="F996" s="11" t="s">
        <v>748</v>
      </c>
      <c r="G996" s="12">
        <v>28</v>
      </c>
      <c r="H996" s="24">
        <f t="shared" ref="H996" si="438">SUM(G996:G1003)</f>
        <v>114</v>
      </c>
      <c r="I996" s="44">
        <v>14</v>
      </c>
      <c r="J996" s="42" t="s">
        <v>374</v>
      </c>
      <c r="K996" s="40" t="s">
        <v>1137</v>
      </c>
    </row>
    <row r="997" spans="1:11" ht="12" customHeight="1">
      <c r="A997" s="58"/>
      <c r="B997" s="13" t="str">
        <f t="shared" ref="B997:D1003" si="439">IF($E997&gt;0,B996,"")</f>
        <v>医学院（护理学院）</v>
      </c>
      <c r="C997" s="14">
        <f t="shared" si="439"/>
        <v>5</v>
      </c>
      <c r="D997" s="14">
        <f t="shared" si="439"/>
        <v>2017</v>
      </c>
      <c r="E997" s="15" t="s">
        <v>178</v>
      </c>
      <c r="F997" s="16" t="s">
        <v>749</v>
      </c>
      <c r="G997" s="17">
        <v>31</v>
      </c>
      <c r="H997" s="25">
        <f t="shared" ref="H997:H1003" si="440">IF($E997&gt;0,H996,"")</f>
        <v>114</v>
      </c>
      <c r="I997" s="44"/>
      <c r="J997" s="43"/>
      <c r="K997" s="41"/>
    </row>
    <row r="998" spans="1:11" ht="12" customHeight="1">
      <c r="A998" s="58"/>
      <c r="B998" s="13" t="str">
        <f t="shared" si="439"/>
        <v>医学院（护理学院）</v>
      </c>
      <c r="C998" s="14">
        <f t="shared" si="439"/>
        <v>5</v>
      </c>
      <c r="D998" s="14">
        <f t="shared" si="439"/>
        <v>2017</v>
      </c>
      <c r="E998" s="15" t="s">
        <v>179</v>
      </c>
      <c r="F998" s="16" t="s">
        <v>1084</v>
      </c>
      <c r="G998" s="17">
        <v>28</v>
      </c>
      <c r="H998" s="25">
        <f t="shared" si="440"/>
        <v>114</v>
      </c>
      <c r="I998" s="44">
        <v>15</v>
      </c>
      <c r="J998" s="42" t="str">
        <f t="shared" ref="J998" si="441">J996</f>
        <v>周四</v>
      </c>
      <c r="K998" s="40" t="s">
        <v>1136</v>
      </c>
    </row>
    <row r="999" spans="1:11" ht="12" customHeight="1">
      <c r="A999" s="58"/>
      <c r="B999" s="13" t="str">
        <f t="shared" si="439"/>
        <v>医学院（护理学院）</v>
      </c>
      <c r="C999" s="14">
        <f t="shared" si="439"/>
        <v>5</v>
      </c>
      <c r="D999" s="14">
        <f t="shared" si="439"/>
        <v>2017</v>
      </c>
      <c r="E999" s="15" t="s">
        <v>180</v>
      </c>
      <c r="F999" s="16" t="s">
        <v>750</v>
      </c>
      <c r="G999" s="17">
        <v>27</v>
      </c>
      <c r="H999" s="25">
        <f t="shared" si="440"/>
        <v>114</v>
      </c>
      <c r="I999" s="44"/>
      <c r="J999" s="43"/>
      <c r="K999" s="41"/>
    </row>
    <row r="1000" spans="1:11" ht="12" customHeight="1">
      <c r="A1000" s="58"/>
      <c r="B1000" s="13" t="str">
        <f t="shared" si="439"/>
        <v/>
      </c>
      <c r="C1000" s="14" t="str">
        <f t="shared" si="439"/>
        <v/>
      </c>
      <c r="D1000" s="14" t="str">
        <f t="shared" si="439"/>
        <v/>
      </c>
      <c r="E1000" s="15"/>
      <c r="F1000" s="16"/>
      <c r="G1000" s="17"/>
      <c r="H1000" s="25" t="str">
        <f t="shared" si="440"/>
        <v/>
      </c>
      <c r="I1000" s="44"/>
      <c r="J1000" s="42"/>
      <c r="K1000" s="41"/>
    </row>
    <row r="1001" spans="1:11" ht="12" customHeight="1">
      <c r="A1001" s="58"/>
      <c r="B1001" s="13" t="str">
        <f t="shared" si="439"/>
        <v/>
      </c>
      <c r="C1001" s="14" t="str">
        <f t="shared" si="439"/>
        <v/>
      </c>
      <c r="D1001" s="14" t="str">
        <f t="shared" si="439"/>
        <v/>
      </c>
      <c r="E1001" s="15"/>
      <c r="F1001" s="16"/>
      <c r="G1001" s="17"/>
      <c r="H1001" s="25" t="str">
        <f t="shared" si="440"/>
        <v/>
      </c>
      <c r="I1001" s="44"/>
      <c r="J1001" s="43"/>
      <c r="K1001" s="41"/>
    </row>
    <row r="1002" spans="1:11" ht="12" customHeight="1">
      <c r="A1002" s="58"/>
      <c r="B1002" s="13" t="str">
        <f t="shared" si="439"/>
        <v/>
      </c>
      <c r="C1002" s="14" t="str">
        <f t="shared" si="439"/>
        <v/>
      </c>
      <c r="D1002" s="14" t="str">
        <f t="shared" si="439"/>
        <v/>
      </c>
      <c r="E1002" s="15"/>
      <c r="F1002" s="16"/>
      <c r="G1002" s="17"/>
      <c r="H1002" s="25" t="str">
        <f t="shared" si="440"/>
        <v/>
      </c>
      <c r="I1002" s="44"/>
      <c r="J1002" s="42"/>
      <c r="K1002" s="41"/>
    </row>
    <row r="1003" spans="1:11" ht="12" customHeight="1">
      <c r="A1003" s="59"/>
      <c r="B1003" s="18" t="str">
        <f t="shared" si="439"/>
        <v/>
      </c>
      <c r="C1003" s="19" t="str">
        <f t="shared" si="439"/>
        <v/>
      </c>
      <c r="D1003" s="19" t="str">
        <f t="shared" si="439"/>
        <v/>
      </c>
      <c r="E1003" s="20"/>
      <c r="F1003" s="21"/>
      <c r="G1003" s="22"/>
      <c r="H1003" s="26" t="str">
        <f t="shared" si="440"/>
        <v/>
      </c>
      <c r="I1003" s="44"/>
      <c r="J1003" s="43"/>
      <c r="K1003" s="41"/>
    </row>
    <row r="1004" spans="1:11" ht="12" customHeight="1">
      <c r="A1004" s="57">
        <v>1740</v>
      </c>
      <c r="B1004" s="8" t="s">
        <v>1</v>
      </c>
      <c r="C1004" s="9">
        <v>4</v>
      </c>
      <c r="D1004" s="9">
        <v>2017</v>
      </c>
      <c r="E1004" s="10" t="s">
        <v>0</v>
      </c>
      <c r="F1004" s="11" t="s">
        <v>751</v>
      </c>
      <c r="G1004" s="12">
        <v>42</v>
      </c>
      <c r="H1004" s="24">
        <f t="shared" ref="H1004" si="442">SUM(G1004:G1011)</f>
        <v>90</v>
      </c>
      <c r="I1004" s="44">
        <v>12</v>
      </c>
      <c r="J1004" s="42" t="s">
        <v>374</v>
      </c>
      <c r="K1004" s="40" t="s">
        <v>1136</v>
      </c>
    </row>
    <row r="1005" spans="1:11" ht="12" customHeight="1">
      <c r="A1005" s="58"/>
      <c r="B1005" s="13" t="str">
        <f t="shared" ref="B1005:D1011" si="443">IF($E1005&gt;0,B1004,"")</f>
        <v>医学院（护理学院）</v>
      </c>
      <c r="C1005" s="14">
        <f t="shared" si="443"/>
        <v>4</v>
      </c>
      <c r="D1005" s="14">
        <f t="shared" si="443"/>
        <v>2017</v>
      </c>
      <c r="E1005" s="15" t="s">
        <v>2</v>
      </c>
      <c r="F1005" s="16" t="s">
        <v>752</v>
      </c>
      <c r="G1005" s="17">
        <v>48</v>
      </c>
      <c r="H1005" s="25">
        <f t="shared" ref="H1005:H1011" si="444">IF($E1005&gt;0,H1004,"")</f>
        <v>90</v>
      </c>
      <c r="I1005" s="44"/>
      <c r="J1005" s="43"/>
      <c r="K1005" s="41"/>
    </row>
    <row r="1006" spans="1:11" ht="12" customHeight="1">
      <c r="A1006" s="58"/>
      <c r="B1006" s="13" t="str">
        <f t="shared" si="443"/>
        <v/>
      </c>
      <c r="C1006" s="14" t="str">
        <f t="shared" si="443"/>
        <v/>
      </c>
      <c r="D1006" s="14" t="str">
        <f t="shared" si="443"/>
        <v/>
      </c>
      <c r="E1006" s="15"/>
      <c r="F1006" s="16"/>
      <c r="G1006" s="17"/>
      <c r="H1006" s="25" t="str">
        <f t="shared" si="444"/>
        <v/>
      </c>
      <c r="I1006" s="44">
        <v>13</v>
      </c>
      <c r="J1006" s="42" t="str">
        <f t="shared" ref="J1006" si="445">J1004</f>
        <v>周四</v>
      </c>
      <c r="K1006" s="40" t="s">
        <v>1137</v>
      </c>
    </row>
    <row r="1007" spans="1:11" ht="12" customHeight="1">
      <c r="A1007" s="58"/>
      <c r="B1007" s="13" t="str">
        <f t="shared" si="443"/>
        <v/>
      </c>
      <c r="C1007" s="14" t="str">
        <f t="shared" si="443"/>
        <v/>
      </c>
      <c r="D1007" s="14" t="str">
        <f t="shared" si="443"/>
        <v/>
      </c>
      <c r="E1007" s="15"/>
      <c r="F1007" s="16"/>
      <c r="G1007" s="17"/>
      <c r="H1007" s="25" t="str">
        <f t="shared" si="444"/>
        <v/>
      </c>
      <c r="I1007" s="44"/>
      <c r="J1007" s="43"/>
      <c r="K1007" s="41"/>
    </row>
    <row r="1008" spans="1:11" ht="12" customHeight="1">
      <c r="A1008" s="58"/>
      <c r="B1008" s="13" t="str">
        <f t="shared" si="443"/>
        <v/>
      </c>
      <c r="C1008" s="14" t="str">
        <f t="shared" si="443"/>
        <v/>
      </c>
      <c r="D1008" s="14" t="str">
        <f t="shared" si="443"/>
        <v/>
      </c>
      <c r="E1008" s="15"/>
      <c r="F1008" s="16"/>
      <c r="G1008" s="17"/>
      <c r="H1008" s="25" t="str">
        <f t="shared" si="444"/>
        <v/>
      </c>
      <c r="I1008" s="44"/>
      <c r="J1008" s="42"/>
      <c r="K1008" s="41"/>
    </row>
    <row r="1009" spans="1:11" ht="12" customHeight="1">
      <c r="A1009" s="58"/>
      <c r="B1009" s="13" t="str">
        <f t="shared" si="443"/>
        <v/>
      </c>
      <c r="C1009" s="14" t="str">
        <f t="shared" si="443"/>
        <v/>
      </c>
      <c r="D1009" s="14" t="str">
        <f t="shared" si="443"/>
        <v/>
      </c>
      <c r="E1009" s="15"/>
      <c r="F1009" s="16"/>
      <c r="G1009" s="17"/>
      <c r="H1009" s="25" t="str">
        <f t="shared" si="444"/>
        <v/>
      </c>
      <c r="I1009" s="44"/>
      <c r="J1009" s="43"/>
      <c r="K1009" s="41"/>
    </row>
    <row r="1010" spans="1:11" ht="12" customHeight="1">
      <c r="A1010" s="58"/>
      <c r="B1010" s="13" t="str">
        <f t="shared" si="443"/>
        <v/>
      </c>
      <c r="C1010" s="14" t="str">
        <f t="shared" si="443"/>
        <v/>
      </c>
      <c r="D1010" s="14" t="str">
        <f t="shared" si="443"/>
        <v/>
      </c>
      <c r="E1010" s="15"/>
      <c r="F1010" s="16"/>
      <c r="G1010" s="17"/>
      <c r="H1010" s="25" t="str">
        <f t="shared" si="444"/>
        <v/>
      </c>
      <c r="I1010" s="44"/>
      <c r="J1010" s="42"/>
      <c r="K1010" s="41"/>
    </row>
    <row r="1011" spans="1:11" ht="12" customHeight="1">
      <c r="A1011" s="59"/>
      <c r="B1011" s="18" t="str">
        <f t="shared" si="443"/>
        <v/>
      </c>
      <c r="C1011" s="19" t="str">
        <f t="shared" si="443"/>
        <v/>
      </c>
      <c r="D1011" s="19" t="str">
        <f t="shared" si="443"/>
        <v/>
      </c>
      <c r="E1011" s="20"/>
      <c r="F1011" s="21"/>
      <c r="G1011" s="22"/>
      <c r="H1011" s="26" t="str">
        <f t="shared" si="444"/>
        <v/>
      </c>
      <c r="I1011" s="44"/>
      <c r="J1011" s="43"/>
      <c r="K1011" s="41"/>
    </row>
    <row r="1012" spans="1:11" ht="12" customHeight="1">
      <c r="A1012" s="57">
        <v>1741</v>
      </c>
      <c r="B1012" s="8" t="s">
        <v>182</v>
      </c>
      <c r="C1012" s="9">
        <v>4</v>
      </c>
      <c r="D1012" s="9">
        <v>2017</v>
      </c>
      <c r="E1012" s="10" t="s">
        <v>181</v>
      </c>
      <c r="F1012" s="11" t="s">
        <v>974</v>
      </c>
      <c r="G1012" s="12">
        <v>28</v>
      </c>
      <c r="H1012" s="24">
        <f t="shared" ref="H1012" si="446">SUM(G1012:G1019)</f>
        <v>100</v>
      </c>
      <c r="I1012" s="44">
        <v>12</v>
      </c>
      <c r="J1012" s="42" t="s">
        <v>374</v>
      </c>
      <c r="K1012" s="40" t="s">
        <v>1137</v>
      </c>
    </row>
    <row r="1013" spans="1:11" ht="12" customHeight="1">
      <c r="A1013" s="58"/>
      <c r="B1013" s="13" t="str">
        <f t="shared" ref="B1013:D1019" si="447">IF($E1013&gt;0,B1012,"")</f>
        <v>影视与动画学院</v>
      </c>
      <c r="C1013" s="14">
        <f t="shared" si="447"/>
        <v>4</v>
      </c>
      <c r="D1013" s="14">
        <f t="shared" si="447"/>
        <v>2017</v>
      </c>
      <c r="E1013" s="15" t="s">
        <v>183</v>
      </c>
      <c r="F1013" s="16" t="s">
        <v>975</v>
      </c>
      <c r="G1013" s="17">
        <v>24</v>
      </c>
      <c r="H1013" s="25">
        <f t="shared" ref="H1013:H1019" si="448">IF($E1013&gt;0,H1012,"")</f>
        <v>100</v>
      </c>
      <c r="I1013" s="44"/>
      <c r="J1013" s="43"/>
      <c r="K1013" s="41"/>
    </row>
    <row r="1014" spans="1:11" ht="12" customHeight="1">
      <c r="A1014" s="58"/>
      <c r="B1014" s="13" t="str">
        <f t="shared" si="447"/>
        <v>影视与动画学院</v>
      </c>
      <c r="C1014" s="14">
        <f t="shared" si="447"/>
        <v>4</v>
      </c>
      <c r="D1014" s="14">
        <f t="shared" si="447"/>
        <v>2017</v>
      </c>
      <c r="E1014" s="15" t="s">
        <v>184</v>
      </c>
      <c r="F1014" s="16" t="s">
        <v>1085</v>
      </c>
      <c r="G1014" s="17">
        <v>24</v>
      </c>
      <c r="H1014" s="25">
        <f t="shared" si="448"/>
        <v>100</v>
      </c>
      <c r="I1014" s="44">
        <f t="shared" ref="I1014" si="449">I1012+1</f>
        <v>13</v>
      </c>
      <c r="J1014" s="42" t="str">
        <f t="shared" ref="J1014" si="450">J1012</f>
        <v>周四</v>
      </c>
      <c r="K1014" s="40" t="s">
        <v>1136</v>
      </c>
    </row>
    <row r="1015" spans="1:11" ht="12" customHeight="1">
      <c r="A1015" s="58"/>
      <c r="B1015" s="13" t="str">
        <f t="shared" si="447"/>
        <v>影视与动画学院</v>
      </c>
      <c r="C1015" s="14">
        <f t="shared" si="447"/>
        <v>4</v>
      </c>
      <c r="D1015" s="14">
        <f t="shared" si="447"/>
        <v>2017</v>
      </c>
      <c r="E1015" s="15" t="s">
        <v>185</v>
      </c>
      <c r="F1015" s="16" t="s">
        <v>976</v>
      </c>
      <c r="G1015" s="17">
        <v>24</v>
      </c>
      <c r="H1015" s="25">
        <f t="shared" si="448"/>
        <v>100</v>
      </c>
      <c r="I1015" s="44"/>
      <c r="J1015" s="43"/>
      <c r="K1015" s="41"/>
    </row>
    <row r="1016" spans="1:11" ht="12" customHeight="1">
      <c r="A1016" s="58"/>
      <c r="B1016" s="13" t="str">
        <f t="shared" si="447"/>
        <v/>
      </c>
      <c r="C1016" s="14" t="str">
        <f t="shared" si="447"/>
        <v/>
      </c>
      <c r="D1016" s="14" t="str">
        <f t="shared" si="447"/>
        <v/>
      </c>
      <c r="E1016" s="15"/>
      <c r="F1016" s="16"/>
      <c r="G1016" s="17"/>
      <c r="H1016" s="25" t="str">
        <f t="shared" si="448"/>
        <v/>
      </c>
      <c r="I1016" s="44"/>
      <c r="J1016" s="42"/>
      <c r="K1016" s="41"/>
    </row>
    <row r="1017" spans="1:11" ht="12" customHeight="1">
      <c r="A1017" s="58"/>
      <c r="B1017" s="13" t="str">
        <f t="shared" si="447"/>
        <v/>
      </c>
      <c r="C1017" s="14" t="str">
        <f t="shared" si="447"/>
        <v/>
      </c>
      <c r="D1017" s="14" t="str">
        <f t="shared" si="447"/>
        <v/>
      </c>
      <c r="E1017" s="15"/>
      <c r="F1017" s="16"/>
      <c r="G1017" s="17"/>
      <c r="H1017" s="25" t="str">
        <f t="shared" si="448"/>
        <v/>
      </c>
      <c r="I1017" s="44"/>
      <c r="J1017" s="43"/>
      <c r="K1017" s="41"/>
    </row>
    <row r="1018" spans="1:11" ht="12" customHeight="1">
      <c r="A1018" s="58"/>
      <c r="B1018" s="13" t="str">
        <f t="shared" si="447"/>
        <v/>
      </c>
      <c r="C1018" s="14" t="str">
        <f t="shared" si="447"/>
        <v/>
      </c>
      <c r="D1018" s="14" t="str">
        <f t="shared" si="447"/>
        <v/>
      </c>
      <c r="E1018" s="15"/>
      <c r="F1018" s="16"/>
      <c r="G1018" s="17"/>
      <c r="H1018" s="25" t="str">
        <f t="shared" si="448"/>
        <v/>
      </c>
      <c r="I1018" s="44"/>
      <c r="J1018" s="42"/>
      <c r="K1018" s="41"/>
    </row>
    <row r="1019" spans="1:11" ht="12" customHeight="1">
      <c r="A1019" s="59"/>
      <c r="B1019" s="18" t="str">
        <f t="shared" si="447"/>
        <v/>
      </c>
      <c r="C1019" s="19" t="str">
        <f t="shared" si="447"/>
        <v/>
      </c>
      <c r="D1019" s="19" t="str">
        <f t="shared" si="447"/>
        <v/>
      </c>
      <c r="E1019" s="20"/>
      <c r="F1019" s="21"/>
      <c r="G1019" s="22"/>
      <c r="H1019" s="26" t="str">
        <f t="shared" si="448"/>
        <v/>
      </c>
      <c r="I1019" s="44"/>
      <c r="J1019" s="43"/>
      <c r="K1019" s="41"/>
    </row>
    <row r="1020" spans="1:11" ht="12" customHeight="1">
      <c r="A1020" s="57">
        <v>1742</v>
      </c>
      <c r="B1020" s="8" t="s">
        <v>182</v>
      </c>
      <c r="C1020" s="9">
        <v>4</v>
      </c>
      <c r="D1020" s="9">
        <v>2017</v>
      </c>
      <c r="E1020" s="10" t="s">
        <v>186</v>
      </c>
      <c r="F1020" s="11" t="s">
        <v>977</v>
      </c>
      <c r="G1020" s="12">
        <v>24</v>
      </c>
      <c r="H1020" s="24">
        <f t="shared" ref="H1020" si="451">SUM(G1020:G1027)</f>
        <v>96</v>
      </c>
      <c r="I1020" s="44">
        <v>14</v>
      </c>
      <c r="J1020" s="42" t="s">
        <v>374</v>
      </c>
      <c r="K1020" s="40" t="s">
        <v>1136</v>
      </c>
    </row>
    <row r="1021" spans="1:11" ht="12" customHeight="1">
      <c r="A1021" s="58"/>
      <c r="B1021" s="13" t="str">
        <f t="shared" ref="B1021:D1027" si="452">IF($E1021&gt;0,B1020,"")</f>
        <v>影视与动画学院</v>
      </c>
      <c r="C1021" s="14">
        <f t="shared" si="452"/>
        <v>4</v>
      </c>
      <c r="D1021" s="14">
        <f t="shared" si="452"/>
        <v>2017</v>
      </c>
      <c r="E1021" s="15" t="s">
        <v>187</v>
      </c>
      <c r="F1021" s="16" t="s">
        <v>978</v>
      </c>
      <c r="G1021" s="17">
        <v>24</v>
      </c>
      <c r="H1021" s="25">
        <f t="shared" ref="H1021:H1027" si="453">IF($E1021&gt;0,H1020,"")</f>
        <v>96</v>
      </c>
      <c r="I1021" s="44"/>
      <c r="J1021" s="43"/>
      <c r="K1021" s="41"/>
    </row>
    <row r="1022" spans="1:11" ht="12" customHeight="1">
      <c r="A1022" s="58"/>
      <c r="B1022" s="13" t="str">
        <f t="shared" si="452"/>
        <v>影视与动画学院</v>
      </c>
      <c r="C1022" s="14">
        <f t="shared" si="452"/>
        <v>4</v>
      </c>
      <c r="D1022" s="14">
        <f t="shared" si="452"/>
        <v>2017</v>
      </c>
      <c r="E1022" s="15" t="s">
        <v>188</v>
      </c>
      <c r="F1022" s="16" t="s">
        <v>1010</v>
      </c>
      <c r="G1022" s="17">
        <v>23</v>
      </c>
      <c r="H1022" s="25">
        <f t="shared" si="453"/>
        <v>96</v>
      </c>
      <c r="I1022" s="44">
        <f t="shared" ref="I1022" si="454">I1020+1</f>
        <v>15</v>
      </c>
      <c r="J1022" s="42" t="str">
        <f t="shared" ref="J1022" si="455">J1020</f>
        <v>周四</v>
      </c>
      <c r="K1022" s="40" t="s">
        <v>1137</v>
      </c>
    </row>
    <row r="1023" spans="1:11" ht="12" customHeight="1">
      <c r="A1023" s="58"/>
      <c r="B1023" s="13" t="str">
        <f t="shared" si="452"/>
        <v>影视与动画学院</v>
      </c>
      <c r="C1023" s="14">
        <f t="shared" si="452"/>
        <v>4</v>
      </c>
      <c r="D1023" s="14">
        <f t="shared" si="452"/>
        <v>2017</v>
      </c>
      <c r="E1023" s="15" t="s">
        <v>189</v>
      </c>
      <c r="F1023" s="16" t="s">
        <v>979</v>
      </c>
      <c r="G1023" s="17">
        <v>25</v>
      </c>
      <c r="H1023" s="25">
        <f t="shared" si="453"/>
        <v>96</v>
      </c>
      <c r="I1023" s="44"/>
      <c r="J1023" s="43"/>
      <c r="K1023" s="41"/>
    </row>
    <row r="1024" spans="1:11" ht="12" customHeight="1">
      <c r="A1024" s="58"/>
      <c r="B1024" s="13" t="str">
        <f t="shared" si="452"/>
        <v/>
      </c>
      <c r="C1024" s="14" t="str">
        <f t="shared" si="452"/>
        <v/>
      </c>
      <c r="D1024" s="14" t="str">
        <f t="shared" si="452"/>
        <v/>
      </c>
      <c r="E1024" s="15"/>
      <c r="F1024" s="16"/>
      <c r="G1024" s="17"/>
      <c r="H1024" s="25" t="str">
        <f t="shared" si="453"/>
        <v/>
      </c>
      <c r="I1024" s="44"/>
      <c r="J1024" s="42"/>
      <c r="K1024" s="41"/>
    </row>
    <row r="1025" spans="1:11" ht="12" customHeight="1">
      <c r="A1025" s="58"/>
      <c r="B1025" s="13" t="str">
        <f t="shared" si="452"/>
        <v/>
      </c>
      <c r="C1025" s="14" t="str">
        <f t="shared" si="452"/>
        <v/>
      </c>
      <c r="D1025" s="14" t="str">
        <f t="shared" si="452"/>
        <v/>
      </c>
      <c r="E1025" s="15"/>
      <c r="F1025" s="16"/>
      <c r="G1025" s="17"/>
      <c r="H1025" s="25" t="str">
        <f t="shared" si="453"/>
        <v/>
      </c>
      <c r="I1025" s="44"/>
      <c r="J1025" s="43"/>
      <c r="K1025" s="41"/>
    </row>
    <row r="1026" spans="1:11" ht="12" customHeight="1">
      <c r="A1026" s="58"/>
      <c r="B1026" s="13" t="str">
        <f t="shared" si="452"/>
        <v/>
      </c>
      <c r="C1026" s="14" t="str">
        <f t="shared" si="452"/>
        <v/>
      </c>
      <c r="D1026" s="14" t="str">
        <f t="shared" si="452"/>
        <v/>
      </c>
      <c r="E1026" s="15"/>
      <c r="F1026" s="16"/>
      <c r="G1026" s="17"/>
      <c r="H1026" s="25" t="str">
        <f t="shared" si="453"/>
        <v/>
      </c>
      <c r="I1026" s="44"/>
      <c r="J1026" s="42"/>
      <c r="K1026" s="41"/>
    </row>
    <row r="1027" spans="1:11" ht="12" customHeight="1">
      <c r="A1027" s="59"/>
      <c r="B1027" s="18" t="str">
        <f t="shared" si="452"/>
        <v/>
      </c>
      <c r="C1027" s="19" t="str">
        <f t="shared" si="452"/>
        <v/>
      </c>
      <c r="D1027" s="19" t="str">
        <f t="shared" si="452"/>
        <v/>
      </c>
      <c r="E1027" s="20"/>
      <c r="F1027" s="21"/>
      <c r="G1027" s="22"/>
      <c r="H1027" s="26" t="str">
        <f t="shared" si="453"/>
        <v/>
      </c>
      <c r="I1027" s="44"/>
      <c r="J1027" s="43"/>
      <c r="K1027" s="41"/>
    </row>
  </sheetData>
  <autoFilter ref="A3:K1027"/>
  <mergeCells count="1636">
    <mergeCell ref="A956:A963"/>
    <mergeCell ref="A964:A971"/>
    <mergeCell ref="A972:A979"/>
    <mergeCell ref="A980:A987"/>
    <mergeCell ref="A988:A995"/>
    <mergeCell ref="A996:A1003"/>
    <mergeCell ref="A1004:A1011"/>
    <mergeCell ref="A1012:A1019"/>
    <mergeCell ref="A1020:A1027"/>
    <mergeCell ref="A2:K2"/>
    <mergeCell ref="A820:A827"/>
    <mergeCell ref="A828:A835"/>
    <mergeCell ref="A836:A843"/>
    <mergeCell ref="A844:A851"/>
    <mergeCell ref="A852:A859"/>
    <mergeCell ref="A860:A867"/>
    <mergeCell ref="A868:A875"/>
    <mergeCell ref="A876:A883"/>
    <mergeCell ref="A884:A891"/>
    <mergeCell ref="A892:A899"/>
    <mergeCell ref="A900:A907"/>
    <mergeCell ref="A908:A915"/>
    <mergeCell ref="A916:A923"/>
    <mergeCell ref="A924:A931"/>
    <mergeCell ref="A932:A939"/>
    <mergeCell ref="A940:A947"/>
    <mergeCell ref="A948:A955"/>
    <mergeCell ref="A684:A691"/>
    <mergeCell ref="A692:A699"/>
    <mergeCell ref="A700:A707"/>
    <mergeCell ref="A708:A715"/>
    <mergeCell ref="A716:A723"/>
    <mergeCell ref="A724:A731"/>
    <mergeCell ref="A732:A739"/>
    <mergeCell ref="A740:A747"/>
    <mergeCell ref="A748:A755"/>
    <mergeCell ref="A756:A763"/>
    <mergeCell ref="A764:A771"/>
    <mergeCell ref="A772:A779"/>
    <mergeCell ref="A780:A787"/>
    <mergeCell ref="A788:A795"/>
    <mergeCell ref="A796:A803"/>
    <mergeCell ref="A804:A811"/>
    <mergeCell ref="A812:A819"/>
    <mergeCell ref="A548:A555"/>
    <mergeCell ref="A556:A563"/>
    <mergeCell ref="A564:A571"/>
    <mergeCell ref="A572:A579"/>
    <mergeCell ref="A580:A587"/>
    <mergeCell ref="A588:A595"/>
    <mergeCell ref="A596:A603"/>
    <mergeCell ref="A604:A611"/>
    <mergeCell ref="A612:A619"/>
    <mergeCell ref="A620:A627"/>
    <mergeCell ref="A628:A635"/>
    <mergeCell ref="A636:A643"/>
    <mergeCell ref="A644:A651"/>
    <mergeCell ref="A652:A659"/>
    <mergeCell ref="A660:A667"/>
    <mergeCell ref="A668:A675"/>
    <mergeCell ref="A676:A683"/>
    <mergeCell ref="A412:A419"/>
    <mergeCell ref="A420:A427"/>
    <mergeCell ref="A428:A435"/>
    <mergeCell ref="A436:A443"/>
    <mergeCell ref="A444:A451"/>
    <mergeCell ref="A452:A459"/>
    <mergeCell ref="A460:A467"/>
    <mergeCell ref="A468:A475"/>
    <mergeCell ref="A476:A483"/>
    <mergeCell ref="A484:A491"/>
    <mergeCell ref="A492:A499"/>
    <mergeCell ref="A500:A507"/>
    <mergeCell ref="A508:A515"/>
    <mergeCell ref="A516:A523"/>
    <mergeCell ref="A524:A531"/>
    <mergeCell ref="A532:A539"/>
    <mergeCell ref="A540:A547"/>
    <mergeCell ref="A276:A283"/>
    <mergeCell ref="A284:A291"/>
    <mergeCell ref="A292:A299"/>
    <mergeCell ref="A300:A307"/>
    <mergeCell ref="A308:A315"/>
    <mergeCell ref="A316:A323"/>
    <mergeCell ref="A324:A331"/>
    <mergeCell ref="A332:A339"/>
    <mergeCell ref="A340:A347"/>
    <mergeCell ref="A348:A355"/>
    <mergeCell ref="A356:A363"/>
    <mergeCell ref="A364:A371"/>
    <mergeCell ref="A372:A379"/>
    <mergeCell ref="A380:A387"/>
    <mergeCell ref="A388:A395"/>
    <mergeCell ref="A396:A403"/>
    <mergeCell ref="A404:A411"/>
    <mergeCell ref="A140:A147"/>
    <mergeCell ref="A148:A155"/>
    <mergeCell ref="A156:A163"/>
    <mergeCell ref="A164:A171"/>
    <mergeCell ref="A172:A179"/>
    <mergeCell ref="A180:A187"/>
    <mergeCell ref="A188:A195"/>
    <mergeCell ref="A196:A203"/>
    <mergeCell ref="A204:A211"/>
    <mergeCell ref="A212:A219"/>
    <mergeCell ref="A220:A227"/>
    <mergeCell ref="A228:A235"/>
    <mergeCell ref="A236:A243"/>
    <mergeCell ref="A244:A251"/>
    <mergeCell ref="A252:A259"/>
    <mergeCell ref="A260:A267"/>
    <mergeCell ref="A268:A275"/>
    <mergeCell ref="A4:A11"/>
    <mergeCell ref="A12:A19"/>
    <mergeCell ref="A20:A27"/>
    <mergeCell ref="A28:A35"/>
    <mergeCell ref="A36:A43"/>
    <mergeCell ref="A44:A51"/>
    <mergeCell ref="A52:A59"/>
    <mergeCell ref="A60:A67"/>
    <mergeCell ref="A68:A75"/>
    <mergeCell ref="A76:A83"/>
    <mergeCell ref="A84:A91"/>
    <mergeCell ref="A92:A99"/>
    <mergeCell ref="A100:A107"/>
    <mergeCell ref="A108:A115"/>
    <mergeCell ref="A116:A123"/>
    <mergeCell ref="A124:A131"/>
    <mergeCell ref="A132:A139"/>
    <mergeCell ref="I12:I13"/>
    <mergeCell ref="J12:J13"/>
    <mergeCell ref="K12:K13"/>
    <mergeCell ref="I14:I15"/>
    <mergeCell ref="J14:J15"/>
    <mergeCell ref="K14:K15"/>
    <mergeCell ref="I16:I17"/>
    <mergeCell ref="J16:J17"/>
    <mergeCell ref="K16:K17"/>
    <mergeCell ref="I18:I19"/>
    <mergeCell ref="J18:J19"/>
    <mergeCell ref="K18:K19"/>
    <mergeCell ref="J1026:J1027"/>
    <mergeCell ref="K1026:K1027"/>
    <mergeCell ref="I1022:I1023"/>
    <mergeCell ref="J1022:J1023"/>
    <mergeCell ref="K1022:K1023"/>
    <mergeCell ref="I1024:I1025"/>
    <mergeCell ref="J1024:J1025"/>
    <mergeCell ref="K1024:K1025"/>
    <mergeCell ref="I1020:I1021"/>
    <mergeCell ref="J1020:J1021"/>
    <mergeCell ref="K1020:K1021"/>
    <mergeCell ref="I1026:I1027"/>
    <mergeCell ref="I1014:I1015"/>
    <mergeCell ref="J1014:J1015"/>
    <mergeCell ref="K1014:K1015"/>
    <mergeCell ref="I1016:I1017"/>
    <mergeCell ref="J1016:J1017"/>
    <mergeCell ref="K1016:K1017"/>
    <mergeCell ref="I1018:I1019"/>
    <mergeCell ref="J1018:J1019"/>
    <mergeCell ref="K1018:K1019"/>
    <mergeCell ref="I988:I989"/>
    <mergeCell ref="J988:J989"/>
    <mergeCell ref="K988:K989"/>
    <mergeCell ref="I990:I991"/>
    <mergeCell ref="J990:J991"/>
    <mergeCell ref="K990:K991"/>
    <mergeCell ref="I992:I993"/>
    <mergeCell ref="J992:J993"/>
    <mergeCell ref="K992:K993"/>
    <mergeCell ref="I1012:I1013"/>
    <mergeCell ref="J1012:J1013"/>
    <mergeCell ref="K1012:K1013"/>
    <mergeCell ref="I1008:I1009"/>
    <mergeCell ref="J1008:J1009"/>
    <mergeCell ref="K1008:K1009"/>
    <mergeCell ref="K994:K995"/>
    <mergeCell ref="K996:K997"/>
    <mergeCell ref="I998:I999"/>
    <mergeCell ref="J998:J999"/>
    <mergeCell ref="K998:K999"/>
    <mergeCell ref="I1004:I1005"/>
    <mergeCell ref="J1004:J1005"/>
    <mergeCell ref="K1004:K1005"/>
    <mergeCell ref="I1010:I1011"/>
    <mergeCell ref="J1010:J1011"/>
    <mergeCell ref="K1010:K1011"/>
    <mergeCell ref="I994:I995"/>
    <mergeCell ref="J994:J995"/>
    <mergeCell ref="I1000:I1001"/>
    <mergeCell ref="J1000:J1001"/>
    <mergeCell ref="K1000:K1001"/>
    <mergeCell ref="I996:I997"/>
    <mergeCell ref="J996:J997"/>
    <mergeCell ref="I1002:I1003"/>
    <mergeCell ref="I1006:I1007"/>
    <mergeCell ref="J1006:J1007"/>
    <mergeCell ref="K1006:K1007"/>
    <mergeCell ref="I984:I985"/>
    <mergeCell ref="J984:J985"/>
    <mergeCell ref="K986:K987"/>
    <mergeCell ref="J1002:J1003"/>
    <mergeCell ref="K1002:K1003"/>
    <mergeCell ref="K816:K817"/>
    <mergeCell ref="I818:I819"/>
    <mergeCell ref="J818:J819"/>
    <mergeCell ref="K818:K819"/>
    <mergeCell ref="I982:I983"/>
    <mergeCell ref="J982:J983"/>
    <mergeCell ref="K982:K983"/>
    <mergeCell ref="I986:I987"/>
    <mergeCell ref="J986:J987"/>
    <mergeCell ref="K984:K985"/>
    <mergeCell ref="I980:I981"/>
    <mergeCell ref="J980:J981"/>
    <mergeCell ref="K980:K981"/>
    <mergeCell ref="I816:I817"/>
    <mergeCell ref="J816:J817"/>
    <mergeCell ref="I962:I963"/>
    <mergeCell ref="J962:J963"/>
    <mergeCell ref="K962:K963"/>
    <mergeCell ref="I952:I953"/>
    <mergeCell ref="J952:J953"/>
    <mergeCell ref="K952:K953"/>
    <mergeCell ref="I796:I797"/>
    <mergeCell ref="J796:J797"/>
    <mergeCell ref="K796:K797"/>
    <mergeCell ref="I798:I799"/>
    <mergeCell ref="J798:J799"/>
    <mergeCell ref="K798:K799"/>
    <mergeCell ref="I800:I801"/>
    <mergeCell ref="J800:J801"/>
    <mergeCell ref="K800:K801"/>
    <mergeCell ref="I812:I813"/>
    <mergeCell ref="J812:J813"/>
    <mergeCell ref="K812:K813"/>
    <mergeCell ref="I814:I815"/>
    <mergeCell ref="J814:J815"/>
    <mergeCell ref="K814:K815"/>
    <mergeCell ref="I958:I959"/>
    <mergeCell ref="J958:J959"/>
    <mergeCell ref="K958:K959"/>
    <mergeCell ref="I940:I941"/>
    <mergeCell ref="J940:J941"/>
    <mergeCell ref="K940:K941"/>
    <mergeCell ref="I942:I943"/>
    <mergeCell ref="J942:J943"/>
    <mergeCell ref="K942:K943"/>
    <mergeCell ref="I938:I939"/>
    <mergeCell ref="J938:J939"/>
    <mergeCell ref="K938:K939"/>
    <mergeCell ref="I944:I945"/>
    <mergeCell ref="J944:J945"/>
    <mergeCell ref="K944:K945"/>
    <mergeCell ref="I934:I935"/>
    <mergeCell ref="J934:J935"/>
    <mergeCell ref="I960:I961"/>
    <mergeCell ref="J960:J961"/>
    <mergeCell ref="K960:K961"/>
    <mergeCell ref="I956:I957"/>
    <mergeCell ref="J956:J957"/>
    <mergeCell ref="K956:K957"/>
    <mergeCell ref="I954:I955"/>
    <mergeCell ref="J954:J955"/>
    <mergeCell ref="K954:K955"/>
    <mergeCell ref="I946:I947"/>
    <mergeCell ref="J946:J947"/>
    <mergeCell ref="K946:K947"/>
    <mergeCell ref="I948:I949"/>
    <mergeCell ref="J948:J949"/>
    <mergeCell ref="K948:K949"/>
    <mergeCell ref="I950:I951"/>
    <mergeCell ref="J950:J951"/>
    <mergeCell ref="K950:K951"/>
    <mergeCell ref="K934:K935"/>
    <mergeCell ref="I936:I937"/>
    <mergeCell ref="J936:J937"/>
    <mergeCell ref="K936:K937"/>
    <mergeCell ref="K924:K925"/>
    <mergeCell ref="I926:I927"/>
    <mergeCell ref="J926:J927"/>
    <mergeCell ref="K926:K927"/>
    <mergeCell ref="I932:I933"/>
    <mergeCell ref="J932:J933"/>
    <mergeCell ref="K932:K933"/>
    <mergeCell ref="K928:K929"/>
    <mergeCell ref="I930:I931"/>
    <mergeCell ref="J930:J931"/>
    <mergeCell ref="K930:K931"/>
    <mergeCell ref="I928:I929"/>
    <mergeCell ref="J928:J929"/>
    <mergeCell ref="I916:I917"/>
    <mergeCell ref="J916:J917"/>
    <mergeCell ref="K916:K917"/>
    <mergeCell ref="I918:I919"/>
    <mergeCell ref="J918:J919"/>
    <mergeCell ref="K918:K919"/>
    <mergeCell ref="I920:I921"/>
    <mergeCell ref="J920:J921"/>
    <mergeCell ref="K920:K921"/>
    <mergeCell ref="I922:I923"/>
    <mergeCell ref="J922:J923"/>
    <mergeCell ref="K922:K923"/>
    <mergeCell ref="I924:I925"/>
    <mergeCell ref="J924:J925"/>
    <mergeCell ref="I910:I911"/>
    <mergeCell ref="J910:J911"/>
    <mergeCell ref="K910:K911"/>
    <mergeCell ref="I912:I913"/>
    <mergeCell ref="J912:J913"/>
    <mergeCell ref="K912:K913"/>
    <mergeCell ref="I908:I909"/>
    <mergeCell ref="J908:J909"/>
    <mergeCell ref="K908:K909"/>
    <mergeCell ref="I914:I915"/>
    <mergeCell ref="J914:J915"/>
    <mergeCell ref="K914:K915"/>
    <mergeCell ref="I904:I905"/>
    <mergeCell ref="J904:J905"/>
    <mergeCell ref="K904:K905"/>
    <mergeCell ref="I906:I907"/>
    <mergeCell ref="J906:J907"/>
    <mergeCell ref="K906:K907"/>
    <mergeCell ref="I898:I899"/>
    <mergeCell ref="J898:J899"/>
    <mergeCell ref="K898:K899"/>
    <mergeCell ref="I900:I901"/>
    <mergeCell ref="J900:J901"/>
    <mergeCell ref="K900:K901"/>
    <mergeCell ref="I902:I903"/>
    <mergeCell ref="J902:J903"/>
    <mergeCell ref="K902:K903"/>
    <mergeCell ref="I892:I893"/>
    <mergeCell ref="J892:J893"/>
    <mergeCell ref="K892:K893"/>
    <mergeCell ref="I894:I895"/>
    <mergeCell ref="I896:I897"/>
    <mergeCell ref="J896:J897"/>
    <mergeCell ref="K896:K897"/>
    <mergeCell ref="I786:I787"/>
    <mergeCell ref="J786:J787"/>
    <mergeCell ref="K786:K787"/>
    <mergeCell ref="J880:J881"/>
    <mergeCell ref="K880:K881"/>
    <mergeCell ref="J882:J883"/>
    <mergeCell ref="K882:K883"/>
    <mergeCell ref="I886:I887"/>
    <mergeCell ref="J886:J887"/>
    <mergeCell ref="K886:K887"/>
    <mergeCell ref="I888:I889"/>
    <mergeCell ref="J888:J889"/>
    <mergeCell ref="K888:K889"/>
    <mergeCell ref="J894:J895"/>
    <mergeCell ref="K894:K895"/>
    <mergeCell ref="I890:I891"/>
    <mergeCell ref="J890:J891"/>
    <mergeCell ref="K890:K891"/>
    <mergeCell ref="I884:I885"/>
    <mergeCell ref="J884:J885"/>
    <mergeCell ref="K884:K885"/>
    <mergeCell ref="I876:I877"/>
    <mergeCell ref="I878:I879"/>
    <mergeCell ref="I880:I881"/>
    <mergeCell ref="I882:I883"/>
    <mergeCell ref="J876:J877"/>
    <mergeCell ref="K876:K877"/>
    <mergeCell ref="J878:J879"/>
    <mergeCell ref="K878:K879"/>
    <mergeCell ref="K784:K785"/>
    <mergeCell ref="I866:I867"/>
    <mergeCell ref="J866:J867"/>
    <mergeCell ref="K866:K867"/>
    <mergeCell ref="I780:I781"/>
    <mergeCell ref="J780:J781"/>
    <mergeCell ref="K780:K781"/>
    <mergeCell ref="K856:K857"/>
    <mergeCell ref="I852:I853"/>
    <mergeCell ref="J852:J853"/>
    <mergeCell ref="K852:K853"/>
    <mergeCell ref="I784:I785"/>
    <mergeCell ref="J784:J785"/>
    <mergeCell ref="I782:I783"/>
    <mergeCell ref="J782:J783"/>
    <mergeCell ref="K782:K783"/>
    <mergeCell ref="I860:I861"/>
    <mergeCell ref="J860:J861"/>
    <mergeCell ref="K860:K861"/>
    <mergeCell ref="I862:I863"/>
    <mergeCell ref="J862:J863"/>
    <mergeCell ref="K862:K863"/>
    <mergeCell ref="I864:I865"/>
    <mergeCell ref="J864:J865"/>
    <mergeCell ref="K864:K865"/>
    <mergeCell ref="I858:I859"/>
    <mergeCell ref="J858:J859"/>
    <mergeCell ref="K858:K859"/>
    <mergeCell ref="J848:J849"/>
    <mergeCell ref="K848:K849"/>
    <mergeCell ref="I850:I851"/>
    <mergeCell ref="J850:J851"/>
    <mergeCell ref="K850:K851"/>
    <mergeCell ref="I854:I855"/>
    <mergeCell ref="J854:J855"/>
    <mergeCell ref="K854:K855"/>
    <mergeCell ref="I856:I857"/>
    <mergeCell ref="J856:J857"/>
    <mergeCell ref="I844:I845"/>
    <mergeCell ref="J844:J845"/>
    <mergeCell ref="K844:K845"/>
    <mergeCell ref="I846:I847"/>
    <mergeCell ref="J846:J847"/>
    <mergeCell ref="K846:K847"/>
    <mergeCell ref="I848:I849"/>
    <mergeCell ref="J838:J839"/>
    <mergeCell ref="K838:K839"/>
    <mergeCell ref="K834:K835"/>
    <mergeCell ref="I840:I841"/>
    <mergeCell ref="J840:J841"/>
    <mergeCell ref="K840:K841"/>
    <mergeCell ref="I834:I835"/>
    <mergeCell ref="J834:J835"/>
    <mergeCell ref="I842:I843"/>
    <mergeCell ref="J842:J843"/>
    <mergeCell ref="K842:K843"/>
    <mergeCell ref="I822:I823"/>
    <mergeCell ref="J822:J823"/>
    <mergeCell ref="K822:K823"/>
    <mergeCell ref="I830:I831"/>
    <mergeCell ref="J830:J831"/>
    <mergeCell ref="K830:K831"/>
    <mergeCell ref="I832:I833"/>
    <mergeCell ref="J832:J833"/>
    <mergeCell ref="K832:K833"/>
    <mergeCell ref="I828:I829"/>
    <mergeCell ref="J828:J829"/>
    <mergeCell ref="K828:K829"/>
    <mergeCell ref="I824:I825"/>
    <mergeCell ref="J824:J825"/>
    <mergeCell ref="K824:K825"/>
    <mergeCell ref="I964:I965"/>
    <mergeCell ref="J964:J965"/>
    <mergeCell ref="I972:I973"/>
    <mergeCell ref="J972:J973"/>
    <mergeCell ref="K964:K965"/>
    <mergeCell ref="I970:I971"/>
    <mergeCell ref="J970:J971"/>
    <mergeCell ref="K970:K971"/>
    <mergeCell ref="I966:I967"/>
    <mergeCell ref="J966:J967"/>
    <mergeCell ref="K966:K967"/>
    <mergeCell ref="I968:I969"/>
    <mergeCell ref="J968:J969"/>
    <mergeCell ref="K968:K969"/>
    <mergeCell ref="I978:I979"/>
    <mergeCell ref="J978:J979"/>
    <mergeCell ref="K978:K979"/>
    <mergeCell ref="K972:K973"/>
    <mergeCell ref="I974:I975"/>
    <mergeCell ref="J974:J975"/>
    <mergeCell ref="K974:K975"/>
    <mergeCell ref="I976:I977"/>
    <mergeCell ref="J976:J977"/>
    <mergeCell ref="K976:K977"/>
    <mergeCell ref="I874:I875"/>
    <mergeCell ref="J874:J875"/>
    <mergeCell ref="K874:K875"/>
    <mergeCell ref="I810:I811"/>
    <mergeCell ref="J810:J811"/>
    <mergeCell ref="K810:K811"/>
    <mergeCell ref="I794:I795"/>
    <mergeCell ref="J794:J795"/>
    <mergeCell ref="K794:K795"/>
    <mergeCell ref="J868:J869"/>
    <mergeCell ref="K868:K869"/>
    <mergeCell ref="K806:K807"/>
    <mergeCell ref="I788:I789"/>
    <mergeCell ref="J788:J789"/>
    <mergeCell ref="K788:K789"/>
    <mergeCell ref="I790:I791"/>
    <mergeCell ref="J790:J791"/>
    <mergeCell ref="K790:K791"/>
    <mergeCell ref="I792:I793"/>
    <mergeCell ref="J792:J793"/>
    <mergeCell ref="I802:I803"/>
    <mergeCell ref="J802:J803"/>
    <mergeCell ref="K802:K803"/>
    <mergeCell ref="I820:I821"/>
    <mergeCell ref="J820:J821"/>
    <mergeCell ref="K820:K821"/>
    <mergeCell ref="I826:I827"/>
    <mergeCell ref="J826:J827"/>
    <mergeCell ref="K826:K827"/>
    <mergeCell ref="I804:I805"/>
    <mergeCell ref="J804:J805"/>
    <mergeCell ref="K804:K805"/>
    <mergeCell ref="I776:I777"/>
    <mergeCell ref="J776:J777"/>
    <mergeCell ref="K776:K777"/>
    <mergeCell ref="I778:I779"/>
    <mergeCell ref="J778:J779"/>
    <mergeCell ref="K778:K779"/>
    <mergeCell ref="I870:I871"/>
    <mergeCell ref="J870:J871"/>
    <mergeCell ref="K870:K871"/>
    <mergeCell ref="I872:I873"/>
    <mergeCell ref="J872:J873"/>
    <mergeCell ref="K872:K873"/>
    <mergeCell ref="I868:I869"/>
    <mergeCell ref="I770:I771"/>
    <mergeCell ref="J770:J771"/>
    <mergeCell ref="K770:K771"/>
    <mergeCell ref="I772:I773"/>
    <mergeCell ref="J772:J773"/>
    <mergeCell ref="K772:K773"/>
    <mergeCell ref="I774:I775"/>
    <mergeCell ref="J774:J775"/>
    <mergeCell ref="K774:K775"/>
    <mergeCell ref="K792:K793"/>
    <mergeCell ref="I806:I807"/>
    <mergeCell ref="J806:J807"/>
    <mergeCell ref="I808:I809"/>
    <mergeCell ref="J808:J809"/>
    <mergeCell ref="K808:K809"/>
    <mergeCell ref="I836:I837"/>
    <mergeCell ref="J836:J837"/>
    <mergeCell ref="K836:K837"/>
    <mergeCell ref="I838:I839"/>
    <mergeCell ref="I764:I765"/>
    <mergeCell ref="J764:J765"/>
    <mergeCell ref="K764:K765"/>
    <mergeCell ref="I766:I767"/>
    <mergeCell ref="J766:J767"/>
    <mergeCell ref="K766:K767"/>
    <mergeCell ref="I768:I769"/>
    <mergeCell ref="J768:J769"/>
    <mergeCell ref="K768:K769"/>
    <mergeCell ref="I758:I759"/>
    <mergeCell ref="J758:J759"/>
    <mergeCell ref="K758:K759"/>
    <mergeCell ref="I760:I761"/>
    <mergeCell ref="J760:J761"/>
    <mergeCell ref="K760:K761"/>
    <mergeCell ref="I756:I757"/>
    <mergeCell ref="J756:J757"/>
    <mergeCell ref="K756:K757"/>
    <mergeCell ref="I762:I763"/>
    <mergeCell ref="J762:J763"/>
    <mergeCell ref="K762:K763"/>
    <mergeCell ref="K734:K735"/>
    <mergeCell ref="I754:I755"/>
    <mergeCell ref="J754:J755"/>
    <mergeCell ref="K754:K755"/>
    <mergeCell ref="I736:I737"/>
    <mergeCell ref="J736:J737"/>
    <mergeCell ref="K736:K737"/>
    <mergeCell ref="I750:I751"/>
    <mergeCell ref="J750:J751"/>
    <mergeCell ref="K750:K751"/>
    <mergeCell ref="I752:I753"/>
    <mergeCell ref="J752:J753"/>
    <mergeCell ref="K752:K753"/>
    <mergeCell ref="I740:I741"/>
    <mergeCell ref="J740:J741"/>
    <mergeCell ref="K740:K741"/>
    <mergeCell ref="I742:I743"/>
    <mergeCell ref="J742:J743"/>
    <mergeCell ref="K742:K743"/>
    <mergeCell ref="I726:I727"/>
    <mergeCell ref="J726:J727"/>
    <mergeCell ref="K726:K727"/>
    <mergeCell ref="I748:I749"/>
    <mergeCell ref="J748:J749"/>
    <mergeCell ref="K748:K749"/>
    <mergeCell ref="K728:K729"/>
    <mergeCell ref="I730:I731"/>
    <mergeCell ref="J730:J731"/>
    <mergeCell ref="K730:K731"/>
    <mergeCell ref="I728:I729"/>
    <mergeCell ref="J728:J729"/>
    <mergeCell ref="I724:I725"/>
    <mergeCell ref="J724:J725"/>
    <mergeCell ref="I712:I713"/>
    <mergeCell ref="J712:J713"/>
    <mergeCell ref="K712:K713"/>
    <mergeCell ref="I744:I745"/>
    <mergeCell ref="J744:J745"/>
    <mergeCell ref="K744:K745"/>
    <mergeCell ref="I746:I747"/>
    <mergeCell ref="J746:J747"/>
    <mergeCell ref="K746:K747"/>
    <mergeCell ref="I738:I739"/>
    <mergeCell ref="J738:J739"/>
    <mergeCell ref="K738:K739"/>
    <mergeCell ref="I732:I733"/>
    <mergeCell ref="J732:J733"/>
    <mergeCell ref="K732:K733"/>
    <mergeCell ref="I734:I735"/>
    <mergeCell ref="J734:J735"/>
    <mergeCell ref="K724:K725"/>
    <mergeCell ref="I714:I715"/>
    <mergeCell ref="J714:J715"/>
    <mergeCell ref="K714:K715"/>
    <mergeCell ref="K722:K723"/>
    <mergeCell ref="I706:I707"/>
    <mergeCell ref="J706:J707"/>
    <mergeCell ref="K706:K707"/>
    <mergeCell ref="I710:I711"/>
    <mergeCell ref="J710:J711"/>
    <mergeCell ref="K710:K711"/>
    <mergeCell ref="I716:I717"/>
    <mergeCell ref="J716:J717"/>
    <mergeCell ref="K716:K717"/>
    <mergeCell ref="I720:I721"/>
    <mergeCell ref="J720:J721"/>
    <mergeCell ref="K720:K721"/>
    <mergeCell ref="I722:I723"/>
    <mergeCell ref="J722:J723"/>
    <mergeCell ref="I708:I709"/>
    <mergeCell ref="J708:J709"/>
    <mergeCell ref="K708:K709"/>
    <mergeCell ref="I696:I697"/>
    <mergeCell ref="J696:J697"/>
    <mergeCell ref="K696:K697"/>
    <mergeCell ref="I698:I699"/>
    <mergeCell ref="J698:J699"/>
    <mergeCell ref="K698:K699"/>
    <mergeCell ref="I718:I719"/>
    <mergeCell ref="J718:J719"/>
    <mergeCell ref="K718:K719"/>
    <mergeCell ref="I692:I693"/>
    <mergeCell ref="J692:J693"/>
    <mergeCell ref="K692:K693"/>
    <mergeCell ref="I694:I695"/>
    <mergeCell ref="J694:J695"/>
    <mergeCell ref="K694:K695"/>
    <mergeCell ref="I688:I689"/>
    <mergeCell ref="J688:J689"/>
    <mergeCell ref="K688:K689"/>
    <mergeCell ref="I690:I691"/>
    <mergeCell ref="J690:J691"/>
    <mergeCell ref="K690:K691"/>
    <mergeCell ref="I700:I701"/>
    <mergeCell ref="J700:J701"/>
    <mergeCell ref="K700:K701"/>
    <mergeCell ref="I702:I703"/>
    <mergeCell ref="J702:J703"/>
    <mergeCell ref="K702:K703"/>
    <mergeCell ref="I704:I705"/>
    <mergeCell ref="J704:J705"/>
    <mergeCell ref="K704:K705"/>
    <mergeCell ref="I684:I685"/>
    <mergeCell ref="K684:K685"/>
    <mergeCell ref="I686:I687"/>
    <mergeCell ref="J686:J687"/>
    <mergeCell ref="K686:K687"/>
    <mergeCell ref="I678:I679"/>
    <mergeCell ref="J678:J679"/>
    <mergeCell ref="K678:K679"/>
    <mergeCell ref="I680:I681"/>
    <mergeCell ref="J680:J681"/>
    <mergeCell ref="K680:K681"/>
    <mergeCell ref="I676:I677"/>
    <mergeCell ref="K676:K677"/>
    <mergeCell ref="I682:I683"/>
    <mergeCell ref="J682:J683"/>
    <mergeCell ref="K682:K683"/>
    <mergeCell ref="I674:I675"/>
    <mergeCell ref="J674:J675"/>
    <mergeCell ref="K674:K675"/>
    <mergeCell ref="I670:I671"/>
    <mergeCell ref="J670:J671"/>
    <mergeCell ref="K670:K671"/>
    <mergeCell ref="I668:I669"/>
    <mergeCell ref="J668:J669"/>
    <mergeCell ref="K668:K669"/>
    <mergeCell ref="I672:I673"/>
    <mergeCell ref="J672:J673"/>
    <mergeCell ref="K672:K673"/>
    <mergeCell ref="J660:J661"/>
    <mergeCell ref="K660:K661"/>
    <mergeCell ref="I662:I663"/>
    <mergeCell ref="J662:J663"/>
    <mergeCell ref="K662:K663"/>
    <mergeCell ref="I664:I665"/>
    <mergeCell ref="J664:J665"/>
    <mergeCell ref="K664:K665"/>
    <mergeCell ref="J656:J657"/>
    <mergeCell ref="K656:K657"/>
    <mergeCell ref="I652:I653"/>
    <mergeCell ref="J652:J653"/>
    <mergeCell ref="K652:K653"/>
    <mergeCell ref="I666:I667"/>
    <mergeCell ref="J666:J667"/>
    <mergeCell ref="K666:K667"/>
    <mergeCell ref="I658:I659"/>
    <mergeCell ref="J658:J659"/>
    <mergeCell ref="K658:K659"/>
    <mergeCell ref="I656:I657"/>
    <mergeCell ref="I660:I661"/>
    <mergeCell ref="I650:I651"/>
    <mergeCell ref="J650:J651"/>
    <mergeCell ref="K650:K651"/>
    <mergeCell ref="I654:I655"/>
    <mergeCell ref="J654:J655"/>
    <mergeCell ref="K654:K655"/>
    <mergeCell ref="I642:I643"/>
    <mergeCell ref="J642:J643"/>
    <mergeCell ref="K642:K643"/>
    <mergeCell ref="I640:I641"/>
    <mergeCell ref="J640:J641"/>
    <mergeCell ref="K640:K641"/>
    <mergeCell ref="I644:I645"/>
    <mergeCell ref="J644:J645"/>
    <mergeCell ref="K644:K645"/>
    <mergeCell ref="I646:I647"/>
    <mergeCell ref="J646:J647"/>
    <mergeCell ref="K646:K647"/>
    <mergeCell ref="I648:I649"/>
    <mergeCell ref="J648:J649"/>
    <mergeCell ref="K648:K649"/>
    <mergeCell ref="I636:I637"/>
    <mergeCell ref="J636:J637"/>
    <mergeCell ref="K636:K637"/>
    <mergeCell ref="I638:I639"/>
    <mergeCell ref="J638:J639"/>
    <mergeCell ref="K638:K639"/>
    <mergeCell ref="I630:I631"/>
    <mergeCell ref="J630:J631"/>
    <mergeCell ref="K630:K631"/>
    <mergeCell ref="I632:I633"/>
    <mergeCell ref="J632:J633"/>
    <mergeCell ref="K632:K633"/>
    <mergeCell ref="I628:I629"/>
    <mergeCell ref="K628:K629"/>
    <mergeCell ref="I634:I635"/>
    <mergeCell ref="J634:J635"/>
    <mergeCell ref="K634:K635"/>
    <mergeCell ref="I626:I627"/>
    <mergeCell ref="J626:J627"/>
    <mergeCell ref="K626:K627"/>
    <mergeCell ref="I620:I621"/>
    <mergeCell ref="K620:K621"/>
    <mergeCell ref="I622:I623"/>
    <mergeCell ref="J622:J623"/>
    <mergeCell ref="K622:K623"/>
    <mergeCell ref="I624:I625"/>
    <mergeCell ref="J624:J625"/>
    <mergeCell ref="K624:K625"/>
    <mergeCell ref="I354:I355"/>
    <mergeCell ref="J354:J355"/>
    <mergeCell ref="K354:K355"/>
    <mergeCell ref="I350:I351"/>
    <mergeCell ref="J350:J351"/>
    <mergeCell ref="K350:K351"/>
    <mergeCell ref="I352:I353"/>
    <mergeCell ref="J352:J353"/>
    <mergeCell ref="K352:K353"/>
    <mergeCell ref="I348:I349"/>
    <mergeCell ref="J348:J349"/>
    <mergeCell ref="K348:K349"/>
    <mergeCell ref="I616:I617"/>
    <mergeCell ref="J616:J617"/>
    <mergeCell ref="K616:K617"/>
    <mergeCell ref="I618:I619"/>
    <mergeCell ref="J618:J619"/>
    <mergeCell ref="K618:K619"/>
    <mergeCell ref="I610:I611"/>
    <mergeCell ref="J610:J611"/>
    <mergeCell ref="K610:K611"/>
    <mergeCell ref="I612:I613"/>
    <mergeCell ref="K612:K613"/>
    <mergeCell ref="I614:I615"/>
    <mergeCell ref="J614:J615"/>
    <mergeCell ref="K614:K615"/>
    <mergeCell ref="I604:I605"/>
    <mergeCell ref="K604:K605"/>
    <mergeCell ref="I606:I607"/>
    <mergeCell ref="I602:I603"/>
    <mergeCell ref="J602:J603"/>
    <mergeCell ref="K602:K603"/>
    <mergeCell ref="J606:J607"/>
    <mergeCell ref="K606:K607"/>
    <mergeCell ref="I608:I609"/>
    <mergeCell ref="J608:J609"/>
    <mergeCell ref="K608:K609"/>
    <mergeCell ref="I598:I599"/>
    <mergeCell ref="J598:J599"/>
    <mergeCell ref="K598:K599"/>
    <mergeCell ref="I600:I601"/>
    <mergeCell ref="J600:J601"/>
    <mergeCell ref="K600:K601"/>
    <mergeCell ref="I588:I589"/>
    <mergeCell ref="J588:J589"/>
    <mergeCell ref="K588:K589"/>
    <mergeCell ref="I590:I591"/>
    <mergeCell ref="J590:J591"/>
    <mergeCell ref="K590:K591"/>
    <mergeCell ref="I596:I597"/>
    <mergeCell ref="K596:K597"/>
    <mergeCell ref="I592:I593"/>
    <mergeCell ref="J592:J593"/>
    <mergeCell ref="K592:K593"/>
    <mergeCell ref="I594:I595"/>
    <mergeCell ref="J594:J595"/>
    <mergeCell ref="K594:K595"/>
    <mergeCell ref="I580:I581"/>
    <mergeCell ref="J580:J581"/>
    <mergeCell ref="K580:K581"/>
    <mergeCell ref="I582:I583"/>
    <mergeCell ref="J582:J583"/>
    <mergeCell ref="K582:K583"/>
    <mergeCell ref="I584:I585"/>
    <mergeCell ref="J584:J585"/>
    <mergeCell ref="K584:K585"/>
    <mergeCell ref="I586:I587"/>
    <mergeCell ref="J586:J587"/>
    <mergeCell ref="K586:K587"/>
    <mergeCell ref="I574:I575"/>
    <mergeCell ref="J574:J575"/>
    <mergeCell ref="K574:K575"/>
    <mergeCell ref="I576:I577"/>
    <mergeCell ref="J576:J577"/>
    <mergeCell ref="K576:K577"/>
    <mergeCell ref="I572:I573"/>
    <mergeCell ref="J572:J573"/>
    <mergeCell ref="K572:K573"/>
    <mergeCell ref="I578:I579"/>
    <mergeCell ref="J578:J579"/>
    <mergeCell ref="K578:K579"/>
    <mergeCell ref="J568:J569"/>
    <mergeCell ref="K568:K569"/>
    <mergeCell ref="I570:I571"/>
    <mergeCell ref="J570:J571"/>
    <mergeCell ref="K570:K571"/>
    <mergeCell ref="I562:I563"/>
    <mergeCell ref="J562:J563"/>
    <mergeCell ref="K562:K563"/>
    <mergeCell ref="I564:I565"/>
    <mergeCell ref="J564:J565"/>
    <mergeCell ref="K564:K565"/>
    <mergeCell ref="I566:I567"/>
    <mergeCell ref="J566:J567"/>
    <mergeCell ref="K566:K567"/>
    <mergeCell ref="I556:I557"/>
    <mergeCell ref="K556:K557"/>
    <mergeCell ref="I558:I559"/>
    <mergeCell ref="J558:J559"/>
    <mergeCell ref="K558:K559"/>
    <mergeCell ref="I568:I569"/>
    <mergeCell ref="I560:I561"/>
    <mergeCell ref="J560:J561"/>
    <mergeCell ref="K560:K561"/>
    <mergeCell ref="I554:I555"/>
    <mergeCell ref="J554:J555"/>
    <mergeCell ref="K554:K555"/>
    <mergeCell ref="I550:I551"/>
    <mergeCell ref="J550:J551"/>
    <mergeCell ref="K550:K551"/>
    <mergeCell ref="I552:I553"/>
    <mergeCell ref="J552:J553"/>
    <mergeCell ref="K552:K553"/>
    <mergeCell ref="I548:I549"/>
    <mergeCell ref="K548:K549"/>
    <mergeCell ref="I544:I545"/>
    <mergeCell ref="J544:J545"/>
    <mergeCell ref="K544:K545"/>
    <mergeCell ref="I546:I547"/>
    <mergeCell ref="J546:J547"/>
    <mergeCell ref="K546:K547"/>
    <mergeCell ref="I538:I539"/>
    <mergeCell ref="J538:J539"/>
    <mergeCell ref="K538:K539"/>
    <mergeCell ref="I540:I541"/>
    <mergeCell ref="K540:K541"/>
    <mergeCell ref="I542:I543"/>
    <mergeCell ref="J542:J543"/>
    <mergeCell ref="K542:K543"/>
    <mergeCell ref="I532:I533"/>
    <mergeCell ref="K532:K533"/>
    <mergeCell ref="I534:I535"/>
    <mergeCell ref="J534:J535"/>
    <mergeCell ref="K534:K535"/>
    <mergeCell ref="I536:I537"/>
    <mergeCell ref="J536:J537"/>
    <mergeCell ref="K536:K537"/>
    <mergeCell ref="J526:J527"/>
    <mergeCell ref="K526:K527"/>
    <mergeCell ref="I528:I529"/>
    <mergeCell ref="J528:J529"/>
    <mergeCell ref="K528:K529"/>
    <mergeCell ref="I524:I525"/>
    <mergeCell ref="K524:K525"/>
    <mergeCell ref="I516:I517"/>
    <mergeCell ref="K516:K517"/>
    <mergeCell ref="I520:I521"/>
    <mergeCell ref="J520:J521"/>
    <mergeCell ref="K520:K521"/>
    <mergeCell ref="I530:I531"/>
    <mergeCell ref="J530:J531"/>
    <mergeCell ref="K530:K531"/>
    <mergeCell ref="I522:I523"/>
    <mergeCell ref="J522:J523"/>
    <mergeCell ref="K522:K523"/>
    <mergeCell ref="I526:I527"/>
    <mergeCell ref="I512:I513"/>
    <mergeCell ref="J512:J513"/>
    <mergeCell ref="K512:K513"/>
    <mergeCell ref="I514:I515"/>
    <mergeCell ref="J514:J515"/>
    <mergeCell ref="K514:K515"/>
    <mergeCell ref="I506:I507"/>
    <mergeCell ref="J506:J507"/>
    <mergeCell ref="K506:K507"/>
    <mergeCell ref="I518:I519"/>
    <mergeCell ref="J518:J519"/>
    <mergeCell ref="K518:K519"/>
    <mergeCell ref="I508:I509"/>
    <mergeCell ref="J508:J509"/>
    <mergeCell ref="K508:K509"/>
    <mergeCell ref="I510:I511"/>
    <mergeCell ref="J510:J511"/>
    <mergeCell ref="K510:K511"/>
    <mergeCell ref="I482:I483"/>
    <mergeCell ref="J482:J483"/>
    <mergeCell ref="K482:K483"/>
    <mergeCell ref="I480:I481"/>
    <mergeCell ref="J480:J481"/>
    <mergeCell ref="K480:K481"/>
    <mergeCell ref="I474:I475"/>
    <mergeCell ref="J474:J475"/>
    <mergeCell ref="K498:K499"/>
    <mergeCell ref="I410:I411"/>
    <mergeCell ref="J410:J411"/>
    <mergeCell ref="K410:K411"/>
    <mergeCell ref="I502:I503"/>
    <mergeCell ref="J502:J503"/>
    <mergeCell ref="K502:K503"/>
    <mergeCell ref="I504:I505"/>
    <mergeCell ref="J504:J505"/>
    <mergeCell ref="K504:K505"/>
    <mergeCell ref="I500:I501"/>
    <mergeCell ref="J500:J501"/>
    <mergeCell ref="K500:K501"/>
    <mergeCell ref="K492:K493"/>
    <mergeCell ref="I494:I495"/>
    <mergeCell ref="J494:J495"/>
    <mergeCell ref="K494:K495"/>
    <mergeCell ref="J414:J415"/>
    <mergeCell ref="I418:I419"/>
    <mergeCell ref="J418:J419"/>
    <mergeCell ref="J440:J441"/>
    <mergeCell ref="K440:K441"/>
    <mergeCell ref="I456:I457"/>
    <mergeCell ref="J456:J457"/>
    <mergeCell ref="I386:I387"/>
    <mergeCell ref="J386:J387"/>
    <mergeCell ref="K386:K387"/>
    <mergeCell ref="I388:I389"/>
    <mergeCell ref="J388:J389"/>
    <mergeCell ref="K388:K389"/>
    <mergeCell ref="I390:I391"/>
    <mergeCell ref="J390:J391"/>
    <mergeCell ref="K390:K391"/>
    <mergeCell ref="I402:I403"/>
    <mergeCell ref="J402:J403"/>
    <mergeCell ref="K402:K403"/>
    <mergeCell ref="I490:I491"/>
    <mergeCell ref="I496:I497"/>
    <mergeCell ref="J496:J497"/>
    <mergeCell ref="K496:K497"/>
    <mergeCell ref="I498:I499"/>
    <mergeCell ref="J498:J499"/>
    <mergeCell ref="I404:I405"/>
    <mergeCell ref="J404:J405"/>
    <mergeCell ref="K404:K405"/>
    <mergeCell ref="I406:I407"/>
    <mergeCell ref="J406:J407"/>
    <mergeCell ref="K406:K407"/>
    <mergeCell ref="I408:I409"/>
    <mergeCell ref="J408:J409"/>
    <mergeCell ref="K408:K409"/>
    <mergeCell ref="I492:I493"/>
    <mergeCell ref="J492:J493"/>
    <mergeCell ref="J484:J485"/>
    <mergeCell ref="I472:I473"/>
    <mergeCell ref="J472:J473"/>
    <mergeCell ref="K476:K477"/>
    <mergeCell ref="I478:I479"/>
    <mergeCell ref="J478:J479"/>
    <mergeCell ref="K478:K479"/>
    <mergeCell ref="I470:I471"/>
    <mergeCell ref="J470:J471"/>
    <mergeCell ref="K470:K471"/>
    <mergeCell ref="I398:I399"/>
    <mergeCell ref="J398:J399"/>
    <mergeCell ref="K398:K399"/>
    <mergeCell ref="I400:I401"/>
    <mergeCell ref="J400:J401"/>
    <mergeCell ref="K400:K401"/>
    <mergeCell ref="I396:I397"/>
    <mergeCell ref="J396:J397"/>
    <mergeCell ref="K396:K397"/>
    <mergeCell ref="I392:I393"/>
    <mergeCell ref="J392:J393"/>
    <mergeCell ref="K392:K393"/>
    <mergeCell ref="I394:I395"/>
    <mergeCell ref="J394:J395"/>
    <mergeCell ref="K394:K395"/>
    <mergeCell ref="K472:K473"/>
    <mergeCell ref="K438:K439"/>
    <mergeCell ref="I440:I441"/>
    <mergeCell ref="I416:I417"/>
    <mergeCell ref="J416:J417"/>
    <mergeCell ref="K418:K419"/>
    <mergeCell ref="K458:K459"/>
    <mergeCell ref="I458:I459"/>
    <mergeCell ref="J458:J459"/>
    <mergeCell ref="J364:J365"/>
    <mergeCell ref="I368:I369"/>
    <mergeCell ref="J368:J369"/>
    <mergeCell ref="K368:K369"/>
    <mergeCell ref="I366:I367"/>
    <mergeCell ref="J366:J367"/>
    <mergeCell ref="K366:K367"/>
    <mergeCell ref="I380:I381"/>
    <mergeCell ref="J380:J381"/>
    <mergeCell ref="K380:K381"/>
    <mergeCell ref="I382:I383"/>
    <mergeCell ref="J382:J383"/>
    <mergeCell ref="K382:K383"/>
    <mergeCell ref="K484:K485"/>
    <mergeCell ref="J490:J491"/>
    <mergeCell ref="K490:K491"/>
    <mergeCell ref="I384:I385"/>
    <mergeCell ref="J384:J385"/>
    <mergeCell ref="K384:K385"/>
    <mergeCell ref="I486:I487"/>
    <mergeCell ref="J486:J487"/>
    <mergeCell ref="K486:K487"/>
    <mergeCell ref="I488:I489"/>
    <mergeCell ref="J488:J489"/>
    <mergeCell ref="K488:K489"/>
    <mergeCell ref="I484:I485"/>
    <mergeCell ref="I468:I469"/>
    <mergeCell ref="J468:J469"/>
    <mergeCell ref="K468:K469"/>
    <mergeCell ref="K474:K475"/>
    <mergeCell ref="I476:I477"/>
    <mergeCell ref="J476:J477"/>
    <mergeCell ref="I356:I357"/>
    <mergeCell ref="J356:J357"/>
    <mergeCell ref="K356:K357"/>
    <mergeCell ref="I362:I363"/>
    <mergeCell ref="J362:J363"/>
    <mergeCell ref="K362:K363"/>
    <mergeCell ref="I430:I431"/>
    <mergeCell ref="J430:J431"/>
    <mergeCell ref="K442:K443"/>
    <mergeCell ref="J422:J423"/>
    <mergeCell ref="J424:J425"/>
    <mergeCell ref="J426:J427"/>
    <mergeCell ref="I434:I435"/>
    <mergeCell ref="J434:J435"/>
    <mergeCell ref="J432:J433"/>
    <mergeCell ref="I428:I429"/>
    <mergeCell ref="J428:J429"/>
    <mergeCell ref="K428:K429"/>
    <mergeCell ref="K434:K435"/>
    <mergeCell ref="J436:J437"/>
    <mergeCell ref="K430:K431"/>
    <mergeCell ref="I432:I433"/>
    <mergeCell ref="K432:K433"/>
    <mergeCell ref="I436:I437"/>
    <mergeCell ref="I438:I439"/>
    <mergeCell ref="J438:J439"/>
    <mergeCell ref="I374:I375"/>
    <mergeCell ref="J374:J375"/>
    <mergeCell ref="I370:I371"/>
    <mergeCell ref="J370:J371"/>
    <mergeCell ref="K370:K371"/>
    <mergeCell ref="I372:I373"/>
    <mergeCell ref="I454:I455"/>
    <mergeCell ref="J454:J455"/>
    <mergeCell ref="I444:I445"/>
    <mergeCell ref="J444:J445"/>
    <mergeCell ref="K444:K445"/>
    <mergeCell ref="I450:I451"/>
    <mergeCell ref="J450:J451"/>
    <mergeCell ref="K450:K451"/>
    <mergeCell ref="I446:I447"/>
    <mergeCell ref="J446:J447"/>
    <mergeCell ref="K446:K447"/>
    <mergeCell ref="I448:I449"/>
    <mergeCell ref="I422:I423"/>
    <mergeCell ref="I424:I425"/>
    <mergeCell ref="I426:I427"/>
    <mergeCell ref="I358:I359"/>
    <mergeCell ref="J358:J359"/>
    <mergeCell ref="K358:K359"/>
    <mergeCell ref="I360:I361"/>
    <mergeCell ref="J360:J361"/>
    <mergeCell ref="K360:K361"/>
    <mergeCell ref="J372:J373"/>
    <mergeCell ref="K372:K373"/>
    <mergeCell ref="K376:K377"/>
    <mergeCell ref="K374:K375"/>
    <mergeCell ref="I378:I379"/>
    <mergeCell ref="J378:J379"/>
    <mergeCell ref="K378:K379"/>
    <mergeCell ref="K364:K365"/>
    <mergeCell ref="I376:I377"/>
    <mergeCell ref="J376:J377"/>
    <mergeCell ref="I364:I365"/>
    <mergeCell ref="J412:J413"/>
    <mergeCell ref="K412:K413"/>
    <mergeCell ref="K416:K417"/>
    <mergeCell ref="I20:I21"/>
    <mergeCell ref="J20:J21"/>
    <mergeCell ref="K20:K21"/>
    <mergeCell ref="I22:I23"/>
    <mergeCell ref="J22:J23"/>
    <mergeCell ref="K22:K23"/>
    <mergeCell ref="I460:I461"/>
    <mergeCell ref="J460:J461"/>
    <mergeCell ref="K460:K461"/>
    <mergeCell ref="I466:I467"/>
    <mergeCell ref="J466:J467"/>
    <mergeCell ref="K466:K467"/>
    <mergeCell ref="I462:I463"/>
    <mergeCell ref="J462:J463"/>
    <mergeCell ref="K462:K463"/>
    <mergeCell ref="I464:I465"/>
    <mergeCell ref="J464:J465"/>
    <mergeCell ref="K464:K465"/>
    <mergeCell ref="I24:I25"/>
    <mergeCell ref="J24:J25"/>
    <mergeCell ref="K24:K25"/>
    <mergeCell ref="I26:I27"/>
    <mergeCell ref="J26:J27"/>
    <mergeCell ref="K26:K27"/>
    <mergeCell ref="I28:I29"/>
    <mergeCell ref="J28:J29"/>
    <mergeCell ref="K456:K457"/>
    <mergeCell ref="J442:J443"/>
    <mergeCell ref="I442:I443"/>
    <mergeCell ref="K28:K29"/>
    <mergeCell ref="I30:I31"/>
    <mergeCell ref="J30:J31"/>
    <mergeCell ref="K30:K31"/>
    <mergeCell ref="I32:I33"/>
    <mergeCell ref="J32:J33"/>
    <mergeCell ref="K32:K33"/>
    <mergeCell ref="I34:I35"/>
    <mergeCell ref="J34:J35"/>
    <mergeCell ref="K34:K35"/>
    <mergeCell ref="I36:I37"/>
    <mergeCell ref="J36:J37"/>
    <mergeCell ref="K36:K37"/>
    <mergeCell ref="I38:I39"/>
    <mergeCell ref="J38:J39"/>
    <mergeCell ref="K38:K39"/>
    <mergeCell ref="I40:I41"/>
    <mergeCell ref="J40:J41"/>
    <mergeCell ref="K40:K41"/>
    <mergeCell ref="I42:I43"/>
    <mergeCell ref="J42:J43"/>
    <mergeCell ref="K42:K43"/>
    <mergeCell ref="I44:I45"/>
    <mergeCell ref="J44:J45"/>
    <mergeCell ref="K44:K45"/>
    <mergeCell ref="I46:I47"/>
    <mergeCell ref="J46:J47"/>
    <mergeCell ref="K46:K47"/>
    <mergeCell ref="I48:I49"/>
    <mergeCell ref="J48:J49"/>
    <mergeCell ref="K48:K49"/>
    <mergeCell ref="I50:I51"/>
    <mergeCell ref="J50:J51"/>
    <mergeCell ref="K50:K51"/>
    <mergeCell ref="I52:I53"/>
    <mergeCell ref="J52:J53"/>
    <mergeCell ref="K52:K53"/>
    <mergeCell ref="I54:I55"/>
    <mergeCell ref="J54:J55"/>
    <mergeCell ref="K54:K55"/>
    <mergeCell ref="I56:I57"/>
    <mergeCell ref="J56:J57"/>
    <mergeCell ref="K56:K57"/>
    <mergeCell ref="I58:I59"/>
    <mergeCell ref="J58:J59"/>
    <mergeCell ref="K58:K59"/>
    <mergeCell ref="I60:I61"/>
    <mergeCell ref="J60:J61"/>
    <mergeCell ref="K60:K61"/>
    <mergeCell ref="I62:I63"/>
    <mergeCell ref="J62:J63"/>
    <mergeCell ref="K62:K63"/>
    <mergeCell ref="I64:I65"/>
    <mergeCell ref="J64:J65"/>
    <mergeCell ref="K64:K65"/>
    <mergeCell ref="I66:I67"/>
    <mergeCell ref="J66:J67"/>
    <mergeCell ref="K66:K67"/>
    <mergeCell ref="I68:I69"/>
    <mergeCell ref="J68:J69"/>
    <mergeCell ref="K68:K69"/>
    <mergeCell ref="I70:I71"/>
    <mergeCell ref="J70:J71"/>
    <mergeCell ref="K70:K71"/>
    <mergeCell ref="I72:I73"/>
    <mergeCell ref="J72:J73"/>
    <mergeCell ref="K72:K73"/>
    <mergeCell ref="I74:I75"/>
    <mergeCell ref="J74:J75"/>
    <mergeCell ref="K74:K75"/>
    <mergeCell ref="I76:I77"/>
    <mergeCell ref="J76:J77"/>
    <mergeCell ref="K76:K77"/>
    <mergeCell ref="I78:I79"/>
    <mergeCell ref="J78:J79"/>
    <mergeCell ref="K78:K79"/>
    <mergeCell ref="I80:I81"/>
    <mergeCell ref="J80:J81"/>
    <mergeCell ref="K80:K81"/>
    <mergeCell ref="I82:I83"/>
    <mergeCell ref="J82:J83"/>
    <mergeCell ref="K82:K83"/>
    <mergeCell ref="I84:I85"/>
    <mergeCell ref="J84:J85"/>
    <mergeCell ref="K84:K85"/>
    <mergeCell ref="I86:I87"/>
    <mergeCell ref="J86:J87"/>
    <mergeCell ref="I88:I89"/>
    <mergeCell ref="J88:J89"/>
    <mergeCell ref="I90:I91"/>
    <mergeCell ref="J90:J91"/>
    <mergeCell ref="K86:K87"/>
    <mergeCell ref="K88:K89"/>
    <mergeCell ref="K90:K91"/>
    <mergeCell ref="I92:I93"/>
    <mergeCell ref="J92:J93"/>
    <mergeCell ref="K92:K93"/>
    <mergeCell ref="I94:I95"/>
    <mergeCell ref="J94:J95"/>
    <mergeCell ref="K94:K95"/>
    <mergeCell ref="I96:I97"/>
    <mergeCell ref="J96:J97"/>
    <mergeCell ref="K96:K97"/>
    <mergeCell ref="I98:I99"/>
    <mergeCell ref="J98:J99"/>
    <mergeCell ref="K98:K99"/>
    <mergeCell ref="I100:I101"/>
    <mergeCell ref="J100:J101"/>
    <mergeCell ref="K100:K101"/>
    <mergeCell ref="I102:I103"/>
    <mergeCell ref="J102:J103"/>
    <mergeCell ref="K102:K103"/>
    <mergeCell ref="I104:I105"/>
    <mergeCell ref="J104:J105"/>
    <mergeCell ref="K104:K105"/>
    <mergeCell ref="I106:I107"/>
    <mergeCell ref="J106:J107"/>
    <mergeCell ref="K106:K107"/>
    <mergeCell ref="I108:I109"/>
    <mergeCell ref="J108:J109"/>
    <mergeCell ref="K108:K109"/>
    <mergeCell ref="I110:I111"/>
    <mergeCell ref="J110:J111"/>
    <mergeCell ref="K110:K111"/>
    <mergeCell ref="I112:I113"/>
    <mergeCell ref="J112:J113"/>
    <mergeCell ref="K112:K113"/>
    <mergeCell ref="I114:I115"/>
    <mergeCell ref="J114:J115"/>
    <mergeCell ref="K114:K115"/>
    <mergeCell ref="I116:I117"/>
    <mergeCell ref="J116:J117"/>
    <mergeCell ref="K116:K117"/>
    <mergeCell ref="I118:I119"/>
    <mergeCell ref="J118:J119"/>
    <mergeCell ref="K118:K119"/>
    <mergeCell ref="I120:I121"/>
    <mergeCell ref="J120:J121"/>
    <mergeCell ref="K120:K121"/>
    <mergeCell ref="I122:I123"/>
    <mergeCell ref="J122:J123"/>
    <mergeCell ref="K122:K123"/>
    <mergeCell ref="I124:I125"/>
    <mergeCell ref="J124:J125"/>
    <mergeCell ref="K124:K125"/>
    <mergeCell ref="I126:I127"/>
    <mergeCell ref="J126:J127"/>
    <mergeCell ref="K126:K127"/>
    <mergeCell ref="I128:I129"/>
    <mergeCell ref="J128:J129"/>
    <mergeCell ref="K128:K129"/>
    <mergeCell ref="I130:I131"/>
    <mergeCell ref="J130:J131"/>
    <mergeCell ref="K130:K131"/>
    <mergeCell ref="I132:I133"/>
    <mergeCell ref="K132:K133"/>
    <mergeCell ref="I134:I135"/>
    <mergeCell ref="J134:J135"/>
    <mergeCell ref="K134:K135"/>
    <mergeCell ref="I136:I137"/>
    <mergeCell ref="J136:J137"/>
    <mergeCell ref="K136:K137"/>
    <mergeCell ref="I138:I139"/>
    <mergeCell ref="J138:J139"/>
    <mergeCell ref="K138:K139"/>
    <mergeCell ref="I140:I141"/>
    <mergeCell ref="K140:K141"/>
    <mergeCell ref="I142:I143"/>
    <mergeCell ref="J142:J143"/>
    <mergeCell ref="K142:K143"/>
    <mergeCell ref="I144:I145"/>
    <mergeCell ref="J144:J145"/>
    <mergeCell ref="K144:K145"/>
    <mergeCell ref="I146:I147"/>
    <mergeCell ref="J146:J147"/>
    <mergeCell ref="K146:K147"/>
    <mergeCell ref="I148:I149"/>
    <mergeCell ref="K148:K149"/>
    <mergeCell ref="I150:I151"/>
    <mergeCell ref="J150:J151"/>
    <mergeCell ref="K150:K151"/>
    <mergeCell ref="I152:I153"/>
    <mergeCell ref="J152:J153"/>
    <mergeCell ref="K152:K153"/>
    <mergeCell ref="I154:I155"/>
    <mergeCell ref="J154:J155"/>
    <mergeCell ref="K154:K155"/>
    <mergeCell ref="I156:I157"/>
    <mergeCell ref="K156:K157"/>
    <mergeCell ref="I158:I159"/>
    <mergeCell ref="J158:J159"/>
    <mergeCell ref="K158:K159"/>
    <mergeCell ref="I160:I161"/>
    <mergeCell ref="J160:J161"/>
    <mergeCell ref="K160:K161"/>
    <mergeCell ref="I162:I163"/>
    <mergeCell ref="J162:J163"/>
    <mergeCell ref="K162:K163"/>
    <mergeCell ref="I164:I165"/>
    <mergeCell ref="K164:K165"/>
    <mergeCell ref="I166:I167"/>
    <mergeCell ref="J166:J167"/>
    <mergeCell ref="K166:K167"/>
    <mergeCell ref="I168:I169"/>
    <mergeCell ref="J168:J169"/>
    <mergeCell ref="K168:K169"/>
    <mergeCell ref="I170:I171"/>
    <mergeCell ref="J170:J171"/>
    <mergeCell ref="K170:K171"/>
    <mergeCell ref="I172:I173"/>
    <mergeCell ref="K172:K173"/>
    <mergeCell ref="I174:I175"/>
    <mergeCell ref="J174:J175"/>
    <mergeCell ref="K174:K175"/>
    <mergeCell ref="I176:I177"/>
    <mergeCell ref="J176:J177"/>
    <mergeCell ref="K176:K177"/>
    <mergeCell ref="I178:I179"/>
    <mergeCell ref="J178:J179"/>
    <mergeCell ref="K178:K179"/>
    <mergeCell ref="I180:I181"/>
    <mergeCell ref="K180:K181"/>
    <mergeCell ref="I182:I183"/>
    <mergeCell ref="J182:J183"/>
    <mergeCell ref="K182:K183"/>
    <mergeCell ref="I184:I185"/>
    <mergeCell ref="J184:J185"/>
    <mergeCell ref="K184:K185"/>
    <mergeCell ref="I186:I187"/>
    <mergeCell ref="J186:J187"/>
    <mergeCell ref="K186:K187"/>
    <mergeCell ref="I188:I189"/>
    <mergeCell ref="K188:K189"/>
    <mergeCell ref="I190:I191"/>
    <mergeCell ref="J190:J191"/>
    <mergeCell ref="K190:K191"/>
    <mergeCell ref="I192:I193"/>
    <mergeCell ref="J192:J193"/>
    <mergeCell ref="K192:K193"/>
    <mergeCell ref="I194:I195"/>
    <mergeCell ref="J194:J195"/>
    <mergeCell ref="K194:K195"/>
    <mergeCell ref="I196:I197"/>
    <mergeCell ref="K196:K197"/>
    <mergeCell ref="I198:I199"/>
    <mergeCell ref="J198:J199"/>
    <mergeCell ref="K198:K199"/>
    <mergeCell ref="I200:I201"/>
    <mergeCell ref="J200:J201"/>
    <mergeCell ref="K200:K201"/>
    <mergeCell ref="I202:I203"/>
    <mergeCell ref="J202:J203"/>
    <mergeCell ref="K202:K203"/>
    <mergeCell ref="I204:I205"/>
    <mergeCell ref="K204:K205"/>
    <mergeCell ref="I206:I207"/>
    <mergeCell ref="J206:J207"/>
    <mergeCell ref="K206:K207"/>
    <mergeCell ref="I208:I209"/>
    <mergeCell ref="J208:J209"/>
    <mergeCell ref="K208:K209"/>
    <mergeCell ref="I210:I211"/>
    <mergeCell ref="J210:J211"/>
    <mergeCell ref="K210:K211"/>
    <mergeCell ref="I212:I213"/>
    <mergeCell ref="K212:K213"/>
    <mergeCell ref="I214:I215"/>
    <mergeCell ref="J214:J215"/>
    <mergeCell ref="K214:K215"/>
    <mergeCell ref="I216:I217"/>
    <mergeCell ref="J216:J217"/>
    <mergeCell ref="K216:K217"/>
    <mergeCell ref="I218:I219"/>
    <mergeCell ref="J218:J219"/>
    <mergeCell ref="K218:K219"/>
    <mergeCell ref="I220:I221"/>
    <mergeCell ref="K220:K221"/>
    <mergeCell ref="I222:I223"/>
    <mergeCell ref="J222:J223"/>
    <mergeCell ref="K222:K223"/>
    <mergeCell ref="I224:I225"/>
    <mergeCell ref="J224:J225"/>
    <mergeCell ref="K224:K225"/>
    <mergeCell ref="I226:I227"/>
    <mergeCell ref="J226:J227"/>
    <mergeCell ref="K226:K227"/>
    <mergeCell ref="I228:I229"/>
    <mergeCell ref="K228:K229"/>
    <mergeCell ref="I230:I231"/>
    <mergeCell ref="J230:J231"/>
    <mergeCell ref="K230:K231"/>
    <mergeCell ref="I232:I233"/>
    <mergeCell ref="J232:J233"/>
    <mergeCell ref="K232:K233"/>
    <mergeCell ref="I234:I235"/>
    <mergeCell ref="J234:J235"/>
    <mergeCell ref="K234:K235"/>
    <mergeCell ref="I236:I237"/>
    <mergeCell ref="K236:K237"/>
    <mergeCell ref="I238:I239"/>
    <mergeCell ref="J238:J239"/>
    <mergeCell ref="K238:K239"/>
    <mergeCell ref="I240:I241"/>
    <mergeCell ref="J240:J241"/>
    <mergeCell ref="K240:K241"/>
    <mergeCell ref="I242:I243"/>
    <mergeCell ref="J242:J243"/>
    <mergeCell ref="K242:K243"/>
    <mergeCell ref="I244:I245"/>
    <mergeCell ref="K244:K245"/>
    <mergeCell ref="I246:I247"/>
    <mergeCell ref="J246:J247"/>
    <mergeCell ref="K246:K247"/>
    <mergeCell ref="K272:K273"/>
    <mergeCell ref="I274:I275"/>
    <mergeCell ref="J274:J275"/>
    <mergeCell ref="K274:K275"/>
    <mergeCell ref="I248:I249"/>
    <mergeCell ref="J248:J249"/>
    <mergeCell ref="K248:K249"/>
    <mergeCell ref="I250:I251"/>
    <mergeCell ref="J250:J251"/>
    <mergeCell ref="K250:K251"/>
    <mergeCell ref="I252:I253"/>
    <mergeCell ref="K252:K253"/>
    <mergeCell ref="I264:I265"/>
    <mergeCell ref="J264:J265"/>
    <mergeCell ref="K264:K265"/>
    <mergeCell ref="I254:I255"/>
    <mergeCell ref="J254:J255"/>
    <mergeCell ref="K254:K255"/>
    <mergeCell ref="I256:I257"/>
    <mergeCell ref="J256:J257"/>
    <mergeCell ref="K256:K257"/>
    <mergeCell ref="I258:I259"/>
    <mergeCell ref="J258:J259"/>
    <mergeCell ref="K258:K259"/>
    <mergeCell ref="I4:I5"/>
    <mergeCell ref="J4:J5"/>
    <mergeCell ref="K4:K5"/>
    <mergeCell ref="I266:I267"/>
    <mergeCell ref="J266:J267"/>
    <mergeCell ref="K266:K267"/>
    <mergeCell ref="I6:I7"/>
    <mergeCell ref="J6:J7"/>
    <mergeCell ref="K6:K7"/>
    <mergeCell ref="I8:I9"/>
    <mergeCell ref="J8:J9"/>
    <mergeCell ref="K8:K9"/>
    <mergeCell ref="I10:I11"/>
    <mergeCell ref="J10:J11"/>
    <mergeCell ref="K10:K11"/>
    <mergeCell ref="I276:I277"/>
    <mergeCell ref="J276:J277"/>
    <mergeCell ref="K276:K277"/>
    <mergeCell ref="I268:I269"/>
    <mergeCell ref="J268:J269"/>
    <mergeCell ref="K268:K269"/>
    <mergeCell ref="I270:I271"/>
    <mergeCell ref="J270:J271"/>
    <mergeCell ref="K270:K271"/>
    <mergeCell ref="I260:I261"/>
    <mergeCell ref="J260:J261"/>
    <mergeCell ref="K260:K261"/>
    <mergeCell ref="I262:I263"/>
    <mergeCell ref="J262:J263"/>
    <mergeCell ref="K262:K263"/>
    <mergeCell ref="I272:I273"/>
    <mergeCell ref="J272:J273"/>
    <mergeCell ref="I278:I279"/>
    <mergeCell ref="J278:J279"/>
    <mergeCell ref="K278:K279"/>
    <mergeCell ref="I280:I281"/>
    <mergeCell ref="J280:J281"/>
    <mergeCell ref="K280:K281"/>
    <mergeCell ref="I282:I283"/>
    <mergeCell ref="J282:J283"/>
    <mergeCell ref="K282:K283"/>
    <mergeCell ref="I284:I285"/>
    <mergeCell ref="J284:J285"/>
    <mergeCell ref="K284:K285"/>
    <mergeCell ref="I286:I287"/>
    <mergeCell ref="J286:J287"/>
    <mergeCell ref="K286:K287"/>
    <mergeCell ref="K288:K289"/>
    <mergeCell ref="I290:I291"/>
    <mergeCell ref="J290:J291"/>
    <mergeCell ref="K290:K291"/>
    <mergeCell ref="I288:I289"/>
    <mergeCell ref="J288:J289"/>
    <mergeCell ref="I296:I297"/>
    <mergeCell ref="J296:J297"/>
    <mergeCell ref="K296:K297"/>
    <mergeCell ref="I298:I299"/>
    <mergeCell ref="J298:J299"/>
    <mergeCell ref="K298:K299"/>
    <mergeCell ref="K300:K301"/>
    <mergeCell ref="I300:I301"/>
    <mergeCell ref="J300:J301"/>
    <mergeCell ref="I292:I293"/>
    <mergeCell ref="J292:J293"/>
    <mergeCell ref="K292:K293"/>
    <mergeCell ref="I294:I295"/>
    <mergeCell ref="J294:J295"/>
    <mergeCell ref="K294:K295"/>
    <mergeCell ref="J308:J309"/>
    <mergeCell ref="K308:K309"/>
    <mergeCell ref="I310:I311"/>
    <mergeCell ref="J310:J311"/>
    <mergeCell ref="K310:K311"/>
    <mergeCell ref="I312:I313"/>
    <mergeCell ref="J312:J313"/>
    <mergeCell ref="K312:K313"/>
    <mergeCell ref="I314:I315"/>
    <mergeCell ref="J314:J315"/>
    <mergeCell ref="K314:K315"/>
    <mergeCell ref="I304:I305"/>
    <mergeCell ref="J304:J305"/>
    <mergeCell ref="K304:K305"/>
    <mergeCell ref="I302:I303"/>
    <mergeCell ref="J302:J303"/>
    <mergeCell ref="K302:K303"/>
    <mergeCell ref="I306:I307"/>
    <mergeCell ref="J306:J307"/>
    <mergeCell ref="K306:K307"/>
    <mergeCell ref="I308:I309"/>
    <mergeCell ref="I346:I347"/>
    <mergeCell ref="J346:J347"/>
    <mergeCell ref="K448:K449"/>
    <mergeCell ref="I316:I317"/>
    <mergeCell ref="J316:J317"/>
    <mergeCell ref="K316:K317"/>
    <mergeCell ref="I322:I323"/>
    <mergeCell ref="J322:J323"/>
    <mergeCell ref="K322:K323"/>
    <mergeCell ref="I318:I319"/>
    <mergeCell ref="J318:J319"/>
    <mergeCell ref="K318:K319"/>
    <mergeCell ref="I320:I321"/>
    <mergeCell ref="J320:J321"/>
    <mergeCell ref="K320:K321"/>
    <mergeCell ref="I334:I335"/>
    <mergeCell ref="J334:J335"/>
    <mergeCell ref="I324:I325"/>
    <mergeCell ref="J324:J325"/>
    <mergeCell ref="K324:K325"/>
    <mergeCell ref="I326:I327"/>
    <mergeCell ref="J326:J327"/>
    <mergeCell ref="K326:K327"/>
    <mergeCell ref="I332:I333"/>
    <mergeCell ref="J332:J333"/>
    <mergeCell ref="K332:K333"/>
    <mergeCell ref="I328:I329"/>
    <mergeCell ref="J328:J329"/>
    <mergeCell ref="K328:K329"/>
    <mergeCell ref="J420:J421"/>
    <mergeCell ref="I414:I415"/>
    <mergeCell ref="I412:I413"/>
    <mergeCell ref="K346:K347"/>
    <mergeCell ref="K334:K335"/>
    <mergeCell ref="K454:K455"/>
    <mergeCell ref="J336:J337"/>
    <mergeCell ref="K336:K337"/>
    <mergeCell ref="I336:I337"/>
    <mergeCell ref="I330:I331"/>
    <mergeCell ref="J330:J331"/>
    <mergeCell ref="K330:K331"/>
    <mergeCell ref="J344:J345"/>
    <mergeCell ref="K344:K345"/>
    <mergeCell ref="K420:K421"/>
    <mergeCell ref="K422:K423"/>
    <mergeCell ref="K424:K425"/>
    <mergeCell ref="K426:K427"/>
    <mergeCell ref="I420:I421"/>
    <mergeCell ref="I452:I453"/>
    <mergeCell ref="J452:J453"/>
    <mergeCell ref="K452:K453"/>
    <mergeCell ref="J448:J449"/>
    <mergeCell ref="K436:K437"/>
    <mergeCell ref="I338:I339"/>
    <mergeCell ref="J338:J339"/>
    <mergeCell ref="K338:K339"/>
    <mergeCell ref="K414:K415"/>
    <mergeCell ref="I342:I343"/>
    <mergeCell ref="J342:J343"/>
    <mergeCell ref="K342:K343"/>
    <mergeCell ref="I344:I345"/>
    <mergeCell ref="I340:I341"/>
    <mergeCell ref="J340:J341"/>
    <mergeCell ref="K340:K341"/>
  </mergeCells>
  <phoneticPr fontId="3" type="noConversion"/>
  <conditionalFormatting sqref="H1028:H9823 H12 H20 H28 H36 H44 H52 H60 H140 H76 H84 H92 H100 H108 H116 H124 H132 H172 H180 H164 H188 H196 H204 H212 H220 H228 H236 H244 H252 H260 H268 H4 H276 H284 H292 H300 H308 H316 H324 H332 H340 H420 H428 H436 H444 H452 H412 H460 H356 H364 H372 H476 H484 H380 H396 H404 H492 H500 H508 H516 H524 H532 H540 H548 H556 H564 H572 H580 H588 H596 H604 H612 H348 H620 H628 H636 H644 H652 H660 H668 H676 H684 H692 H716 H708 H700 H724 H748 H732 H740 H756 H764 H772 H868 H788 H964 H972 H796 H804 H812 H820 H828 H836 H844 H852 H860 H780 H876 H884 H892 H900 H908 H916 H924 H932 H940 H948 H956 H980 H988 H996 H1004 H1012 H1020 H68 H148 H156 H388 H468">
    <cfRule type="cellIs" dxfId="118" priority="969" operator="greaterThan">
      <formula>120</formula>
    </cfRule>
  </conditionalFormatting>
  <conditionalFormatting sqref="H13:H19">
    <cfRule type="cellIs" dxfId="117" priority="185" operator="equal">
      <formula>H12</formula>
    </cfRule>
  </conditionalFormatting>
  <conditionalFormatting sqref="B13:B19">
    <cfRule type="cellIs" dxfId="116" priority="183" operator="equal">
      <formula>B12</formula>
    </cfRule>
  </conditionalFormatting>
  <conditionalFormatting sqref="C13:C19">
    <cfRule type="cellIs" dxfId="115" priority="182" operator="equal">
      <formula>C12</formula>
    </cfRule>
  </conditionalFormatting>
  <conditionalFormatting sqref="D13:D19">
    <cfRule type="cellIs" dxfId="114" priority="181" operator="equal">
      <formula>D12</formula>
    </cfRule>
  </conditionalFormatting>
  <conditionalFormatting sqref="H21:H27 H29:H35">
    <cfRule type="cellIs" dxfId="113" priority="179" operator="equal">
      <formula>H20</formula>
    </cfRule>
  </conditionalFormatting>
  <conditionalFormatting sqref="B21:B27 B29:B35 B37:B43 B45:B51 B61:B67 B77:B83 B85:B91 B93:B99 B101:B107 B109:B115 B117:B123 B125:B131 B133:B139 B141:B147 B165:B171 B173:B179 B181:B187 B189:B195 B197:B203 B205:B211 B213:B219 B221:B227 B229:B235 B237:B243 B245:B251 B253:B259 B261:B267 B269:B275 B5:B11 B277:B283 B285:B291 B293:B299 B301:B307 B309:B315 B317:B323 B325:B331 B341:B347 B421:B427 B429:B435 B437:B443 B445:B451 B453:B459 B461:B462 B357:B363 B365:B371 B373:B379 B477:B483 B485:B491 B381:B387 B397:B403 B405:B411 B497:B499 B504:B507 B509:B515 B517:B523 B525:B531 B533:B539 B541:B547 B549:B555 B557:B563 B565:B571 B573:B579 B581:B587 B589:B595 B597:B603 B605:B611 B613:B619 B349:B355 B621:B627 B629:B635 B637:B643 B645:B651 B653:B659 B661:B667 B669:B675 B677:B683 B685:B691 B693:B699 B709:B715 B725:B731 B733:B739 B757:B763 B768:B771 B773:B779 B789:B795 B805:B811 B829:B835 B837:B843 B845:B851 B853:B859 B861:B867 B877:B883 B885:B891 B893:B899 B901:B907 B909:B915 B917:B923 B925:B931 B933:B939 B941:B947 B949:B955 B957:B963 B981:B987 B989:B995 B997:B1003 B1005:B1011 B1013:B1019 B1021:B1027 B333:B339 B465:B467 B413:B419">
    <cfRule type="cellIs" dxfId="112" priority="177" operator="equal">
      <formula>B4</formula>
    </cfRule>
  </conditionalFormatting>
  <conditionalFormatting sqref="C21:C27 C29:C35 C37:C43 C45:C51 C61:C67 C77:C83 C85:C91 C93:C99 C101:C107 C109:C115 C117:C123 C125:C131 C133:C139 C141:C147 C165:C171 C173:C179 C181:C187 C189:C195 C197:C203 C205:C211 C213:C219 C221:C227 C229:C235 C237:C243 C245:C251 C253:C259 C261:C267 C269:C275 C5:C11 C277:C283 C285:C291 C293:C299 C301:C307 C309:C315 C317:C323 C325:C331 C341:C347 C421:C427 C429:C435 C437:C443 C445:C451 C453:C459 C461:C462 C357:C363 C365:C371 C373:C379 C477:C483 C485:C491 C381:C387 C397:C403 C405:C411 C497:C499 C504:C507 C509:C515 C517:C523 C525:C531 C533:C539 C541:C547 C549:C555 C557:C563 C565:C571 C573:C579 C581:C587 C589:C595 C597:C603 C605:C611 C613:C619 C349:C355 C621:C627 C629:C635 C637:C643 C645:C651 C653:C659 C661:C667 C669:C675 C677:C683 C685:C691 C693:C699 C709:C715 C725:C731 C733:C739 C757:C763 C768:C771 C773:C779 C789:C795 C805:C811 C829:C835 C837:C843 C845:C851 C853:C859 C861:C867 C877:C883 C885:C891 C893:C899 C901:C907 C909:C915 C917:C923 C925:C931 C933:C939 C941:C947 C949:C955 C957:C963 C981:C987 C989:C995 C997:C1003 C1005:C1011 C1013:C1019 C1021:C1027 C333:C339 C465:C467 C413:C419">
    <cfRule type="cellIs" dxfId="111" priority="176" operator="equal">
      <formula>C4</formula>
    </cfRule>
  </conditionalFormatting>
  <conditionalFormatting sqref="D21:D27 D29:D35 D37:D43 D45:D51 D61:D67 D77:D79 D85:D91 D93:D99 D101:D107 D109:D115 D117:D123 D125:D131 D133:D139 D141:D147 D165:D171 D173:D179 D181:D187 D189:D195 D197:D203 D205:D211 D213:D219 D221:D227 D229:D235 D237:D243 D261:D267 D269:D275 D5:D11 D277:D283 D285:D291 D293:D299 D301:D307 D309:D315 D317:D323 D325:D331 D341:D347 D421:D427 D429:D435 D437:D443 D445:D451 D453:D459 D461:D462 D357:D363 D365:D371 D373:D379 D477:D483 D485:D491 D381:D387 D397:D403 D405:D411 D497:D499 D504:D507 D509:D515 D517:D523 D525:D531 D533:D539 D541:D547 D549:D555 D557:D563 D565:D571 D573:D579 D581:D587 D589:D595 D597:D603 D605:D611 D613:D619 D349:D355 D621:D627 D629:D635 D637:D643 D645:D651 D653:D659 D661:D667 D669:D675 D677:D683 D685:D691 D693:D699 D709:D715 D725:D731 D733:D739 D757:D763 D768:D771 D773:D779 D789:D795 D805:D811 D832:D835 D841:D843 D845:D851 D853:D859 D866:D867 D880:D883 D893:D899 D901:D907 D909:D915 D917:D923 D925:D931 D933:D939 D941:D947 D949:D955 D957:D963 D981:D987 D989:D995 D997:D1003 D1005:D1011 D1013:D1019 D1021:D1027 D333:D339 D465:D467 D413:D419 D82:D83">
    <cfRule type="cellIs" dxfId="110" priority="175" operator="equal">
      <formula>D4</formula>
    </cfRule>
  </conditionalFormatting>
  <conditionalFormatting sqref="B463:B464">
    <cfRule type="cellIs" dxfId="109" priority="170" operator="equal">
      <formula>B462</formula>
    </cfRule>
  </conditionalFormatting>
  <conditionalFormatting sqref="C463:C464">
    <cfRule type="cellIs" dxfId="108" priority="169" operator="equal">
      <formula>C462</formula>
    </cfRule>
  </conditionalFormatting>
  <conditionalFormatting sqref="D463:D464">
    <cfRule type="cellIs" dxfId="107" priority="168" operator="equal">
      <formula>D462</formula>
    </cfRule>
  </conditionalFormatting>
  <conditionalFormatting sqref="B501:B503">
    <cfRule type="cellIs" dxfId="106" priority="161" operator="equal">
      <formula>B500</formula>
    </cfRule>
  </conditionalFormatting>
  <conditionalFormatting sqref="C501:C503">
    <cfRule type="cellIs" dxfId="105" priority="160" operator="equal">
      <formula>C500</formula>
    </cfRule>
  </conditionalFormatting>
  <conditionalFormatting sqref="D501:D503">
    <cfRule type="cellIs" dxfId="104" priority="159" operator="equal">
      <formula>D500</formula>
    </cfRule>
  </conditionalFormatting>
  <conditionalFormatting sqref="B493:B495">
    <cfRule type="cellIs" dxfId="103" priority="158" operator="equal">
      <formula>B492</formula>
    </cfRule>
  </conditionalFormatting>
  <conditionalFormatting sqref="C493:C495">
    <cfRule type="cellIs" dxfId="102" priority="157" operator="equal">
      <formula>C492</formula>
    </cfRule>
  </conditionalFormatting>
  <conditionalFormatting sqref="D493:D495">
    <cfRule type="cellIs" dxfId="101" priority="156" operator="equal">
      <formula>D492</formula>
    </cfRule>
  </conditionalFormatting>
  <conditionalFormatting sqref="B496">
    <cfRule type="cellIs" dxfId="100" priority="155" operator="equal">
      <formula>B495</formula>
    </cfRule>
  </conditionalFormatting>
  <conditionalFormatting sqref="C496">
    <cfRule type="cellIs" dxfId="99" priority="154" operator="equal">
      <formula>C495</formula>
    </cfRule>
  </conditionalFormatting>
  <conditionalFormatting sqref="D496">
    <cfRule type="cellIs" dxfId="98" priority="153" operator="equal">
      <formula>D495</formula>
    </cfRule>
  </conditionalFormatting>
  <conditionalFormatting sqref="B717:B723">
    <cfRule type="cellIs" dxfId="97" priority="151" operator="equal">
      <formula>B716</formula>
    </cfRule>
  </conditionalFormatting>
  <conditionalFormatting sqref="C717:C723">
    <cfRule type="cellIs" dxfId="96" priority="150" operator="equal">
      <formula>C716</formula>
    </cfRule>
  </conditionalFormatting>
  <conditionalFormatting sqref="D717:D723">
    <cfRule type="cellIs" dxfId="95" priority="149" operator="equal">
      <formula>D716</formula>
    </cfRule>
  </conditionalFormatting>
  <conditionalFormatting sqref="B701:B707">
    <cfRule type="cellIs" dxfId="94" priority="147" operator="equal">
      <formula>B700</formula>
    </cfRule>
  </conditionalFormatting>
  <conditionalFormatting sqref="C701:C707">
    <cfRule type="cellIs" dxfId="93" priority="146" operator="equal">
      <formula>C700</formula>
    </cfRule>
  </conditionalFormatting>
  <conditionalFormatting sqref="D701:D707">
    <cfRule type="cellIs" dxfId="92" priority="145" operator="equal">
      <formula>D700</formula>
    </cfRule>
  </conditionalFormatting>
  <conditionalFormatting sqref="B749:B755">
    <cfRule type="cellIs" dxfId="91" priority="144" operator="equal">
      <formula>B748</formula>
    </cfRule>
  </conditionalFormatting>
  <conditionalFormatting sqref="C749:C755">
    <cfRule type="cellIs" dxfId="90" priority="143" operator="equal">
      <formula>C748</formula>
    </cfRule>
  </conditionalFormatting>
  <conditionalFormatting sqref="D749:D755">
    <cfRule type="cellIs" dxfId="89" priority="142" operator="equal">
      <formula>D748</formula>
    </cfRule>
  </conditionalFormatting>
  <conditionalFormatting sqref="B741:B747">
    <cfRule type="cellIs" dxfId="88" priority="141" operator="equal">
      <formula>B740</formula>
    </cfRule>
  </conditionalFormatting>
  <conditionalFormatting sqref="C741:C747">
    <cfRule type="cellIs" dxfId="87" priority="140" operator="equal">
      <formula>C740</formula>
    </cfRule>
  </conditionalFormatting>
  <conditionalFormatting sqref="D741:D747">
    <cfRule type="cellIs" dxfId="86" priority="139" operator="equal">
      <formula>D740</formula>
    </cfRule>
  </conditionalFormatting>
  <conditionalFormatting sqref="B765:B767">
    <cfRule type="cellIs" dxfId="85" priority="135" operator="equal">
      <formula>B764</formula>
    </cfRule>
  </conditionalFormatting>
  <conditionalFormatting sqref="C765:C767">
    <cfRule type="cellIs" dxfId="84" priority="134" operator="equal">
      <formula>C764</formula>
    </cfRule>
  </conditionalFormatting>
  <conditionalFormatting sqref="D765:D767">
    <cfRule type="cellIs" dxfId="83" priority="133" operator="equal">
      <formula>D764</formula>
    </cfRule>
  </conditionalFormatting>
  <conditionalFormatting sqref="B821:B822 B827">
    <cfRule type="cellIs" dxfId="82" priority="129" operator="equal">
      <formula>B820</formula>
    </cfRule>
  </conditionalFormatting>
  <conditionalFormatting sqref="C821:C822 C827">
    <cfRule type="cellIs" dxfId="81" priority="128" operator="equal">
      <formula>C820</formula>
    </cfRule>
  </conditionalFormatting>
  <conditionalFormatting sqref="D821:D822 D827">
    <cfRule type="cellIs" dxfId="80" priority="127" operator="equal">
      <formula>D820</formula>
    </cfRule>
  </conditionalFormatting>
  <conditionalFormatting sqref="B825:B826">
    <cfRule type="cellIs" dxfId="79" priority="126" operator="equal">
      <formula>B824</formula>
    </cfRule>
  </conditionalFormatting>
  <conditionalFormatting sqref="C825:C826">
    <cfRule type="cellIs" dxfId="78" priority="125" operator="equal">
      <formula>C824</formula>
    </cfRule>
  </conditionalFormatting>
  <conditionalFormatting sqref="D825:D826">
    <cfRule type="cellIs" dxfId="77" priority="124" operator="equal">
      <formula>D824</formula>
    </cfRule>
  </conditionalFormatting>
  <conditionalFormatting sqref="B823:B824">
    <cfRule type="cellIs" dxfId="76" priority="120" operator="equal">
      <formula>B822</formula>
    </cfRule>
  </conditionalFormatting>
  <conditionalFormatting sqref="C823:C824">
    <cfRule type="cellIs" dxfId="75" priority="119" operator="equal">
      <formula>C822</formula>
    </cfRule>
  </conditionalFormatting>
  <conditionalFormatting sqref="D823:D824">
    <cfRule type="cellIs" dxfId="74" priority="118" operator="equal">
      <formula>D822</formula>
    </cfRule>
  </conditionalFormatting>
  <conditionalFormatting sqref="D837:D840">
    <cfRule type="cellIs" dxfId="73" priority="117" operator="equal">
      <formula>D836</formula>
    </cfRule>
  </conditionalFormatting>
  <conditionalFormatting sqref="D829:D831">
    <cfRule type="cellIs" dxfId="72" priority="116" operator="equal">
      <formula>D828</formula>
    </cfRule>
  </conditionalFormatting>
  <conditionalFormatting sqref="D861:D865">
    <cfRule type="cellIs" dxfId="71" priority="115" operator="equal">
      <formula>D860</formula>
    </cfRule>
  </conditionalFormatting>
  <conditionalFormatting sqref="D877:D879">
    <cfRule type="cellIs" dxfId="70" priority="113" operator="equal">
      <formula>D876</formula>
    </cfRule>
  </conditionalFormatting>
  <conditionalFormatting sqref="D885:D891">
    <cfRule type="cellIs" dxfId="69" priority="111" operator="equal">
      <formula>D884</formula>
    </cfRule>
  </conditionalFormatting>
  <conditionalFormatting sqref="B965:B971 B973:B979">
    <cfRule type="cellIs" dxfId="68" priority="108" operator="equal">
      <formula>B964</formula>
    </cfRule>
  </conditionalFormatting>
  <conditionalFormatting sqref="C965:C971 C973:C979">
    <cfRule type="cellIs" dxfId="67" priority="107" operator="equal">
      <formula>C964</formula>
    </cfRule>
  </conditionalFormatting>
  <conditionalFormatting sqref="D965:D967 D973:D979 D969:D971">
    <cfRule type="cellIs" dxfId="66" priority="106" operator="equal">
      <formula>D964</formula>
    </cfRule>
  </conditionalFormatting>
  <conditionalFormatting sqref="D968">
    <cfRule type="cellIs" dxfId="65" priority="105" operator="equal">
      <formula>D967</formula>
    </cfRule>
  </conditionalFormatting>
  <conditionalFormatting sqref="B813 B816:B819">
    <cfRule type="cellIs" dxfId="64" priority="103" operator="equal">
      <formula>B812</formula>
    </cfRule>
  </conditionalFormatting>
  <conditionalFormatting sqref="C813 C816:C819">
    <cfRule type="cellIs" dxfId="63" priority="102" operator="equal">
      <formula>C812</formula>
    </cfRule>
  </conditionalFormatting>
  <conditionalFormatting sqref="D813 D816:D819">
    <cfRule type="cellIs" dxfId="62" priority="101" operator="equal">
      <formula>D812</formula>
    </cfRule>
  </conditionalFormatting>
  <conditionalFormatting sqref="B797:B803">
    <cfRule type="cellIs" dxfId="61" priority="100" operator="equal">
      <formula>B796</formula>
    </cfRule>
  </conditionalFormatting>
  <conditionalFormatting sqref="C797:C803">
    <cfRule type="cellIs" dxfId="60" priority="99" operator="equal">
      <formula>C796</formula>
    </cfRule>
  </conditionalFormatting>
  <conditionalFormatting sqref="D797:D803">
    <cfRule type="cellIs" dxfId="59" priority="98" operator="equal">
      <formula>D796</formula>
    </cfRule>
  </conditionalFormatting>
  <conditionalFormatting sqref="B814:B815">
    <cfRule type="cellIs" dxfId="58" priority="97" operator="equal">
      <formula>B813</formula>
    </cfRule>
  </conditionalFormatting>
  <conditionalFormatting sqref="C814:C815">
    <cfRule type="cellIs" dxfId="57" priority="96" operator="equal">
      <formula>C813</formula>
    </cfRule>
  </conditionalFormatting>
  <conditionalFormatting sqref="D814:D815">
    <cfRule type="cellIs" dxfId="56" priority="95" operator="equal">
      <formula>D813</formula>
    </cfRule>
  </conditionalFormatting>
  <conditionalFormatting sqref="H37:H43">
    <cfRule type="cellIs" dxfId="55" priority="93" operator="equal">
      <formula>H36</formula>
    </cfRule>
  </conditionalFormatting>
  <conditionalFormatting sqref="H45:H51">
    <cfRule type="cellIs" dxfId="54" priority="91" operator="equal">
      <formula>H44</formula>
    </cfRule>
  </conditionalFormatting>
  <conditionalFormatting sqref="H53:H59">
    <cfRule type="cellIs" dxfId="53" priority="89" operator="equal">
      <formula>H52</formula>
    </cfRule>
  </conditionalFormatting>
  <conditionalFormatting sqref="H61:H63 H66:H67">
    <cfRule type="cellIs" dxfId="52" priority="87" operator="equal">
      <formula>H60</formula>
    </cfRule>
  </conditionalFormatting>
  <conditionalFormatting sqref="H141:H147">
    <cfRule type="cellIs" dxfId="51" priority="67" operator="equal">
      <formula>H140</formula>
    </cfRule>
  </conditionalFormatting>
  <conditionalFormatting sqref="H77:H83">
    <cfRule type="cellIs" dxfId="50" priority="83" operator="equal">
      <formula>H76</formula>
    </cfRule>
  </conditionalFormatting>
  <conditionalFormatting sqref="H85:H91">
    <cfRule type="cellIs" dxfId="49" priority="81" operator="equal">
      <formula>H84</formula>
    </cfRule>
  </conditionalFormatting>
  <conditionalFormatting sqref="H93:H99">
    <cfRule type="cellIs" dxfId="48" priority="79" operator="equal">
      <formula>H92</formula>
    </cfRule>
  </conditionalFormatting>
  <conditionalFormatting sqref="H101:H107">
    <cfRule type="cellIs" dxfId="47" priority="77" operator="equal">
      <formula>H100</formula>
    </cfRule>
  </conditionalFormatting>
  <conditionalFormatting sqref="H109:H115">
    <cfRule type="cellIs" dxfId="46" priority="75" operator="equal">
      <formula>H108</formula>
    </cfRule>
  </conditionalFormatting>
  <conditionalFormatting sqref="H117:H123">
    <cfRule type="cellIs" dxfId="45" priority="73" operator="equal">
      <formula>H116</formula>
    </cfRule>
  </conditionalFormatting>
  <conditionalFormatting sqref="H125:H131">
    <cfRule type="cellIs" dxfId="44" priority="71" operator="equal">
      <formula>H124</formula>
    </cfRule>
  </conditionalFormatting>
  <conditionalFormatting sqref="H133:H139">
    <cfRule type="cellIs" dxfId="43" priority="69" operator="equal">
      <formula>H132</formula>
    </cfRule>
  </conditionalFormatting>
  <conditionalFormatting sqref="H173:H179">
    <cfRule type="cellIs" dxfId="42" priority="59" operator="equal">
      <formula>H172</formula>
    </cfRule>
  </conditionalFormatting>
  <conditionalFormatting sqref="H181:H187">
    <cfRule type="cellIs" dxfId="41" priority="57" operator="equal">
      <formula>H180</formula>
    </cfRule>
  </conditionalFormatting>
  <conditionalFormatting sqref="H165:H171">
    <cfRule type="cellIs" dxfId="40" priority="61" operator="equal">
      <formula>H164</formula>
    </cfRule>
  </conditionalFormatting>
  <conditionalFormatting sqref="H189:H195">
    <cfRule type="cellIs" dxfId="39" priority="55" operator="equal">
      <formula>H188</formula>
    </cfRule>
  </conditionalFormatting>
  <conditionalFormatting sqref="H197:H203">
    <cfRule type="cellIs" dxfId="38" priority="53" operator="equal">
      <formula>H196</formula>
    </cfRule>
  </conditionalFormatting>
  <conditionalFormatting sqref="H205:H211">
    <cfRule type="cellIs" dxfId="37" priority="51" operator="equal">
      <formula>H204</formula>
    </cfRule>
  </conditionalFormatting>
  <conditionalFormatting sqref="H213:H219">
    <cfRule type="cellIs" dxfId="36" priority="49" operator="equal">
      <formula>H212</formula>
    </cfRule>
  </conditionalFormatting>
  <conditionalFormatting sqref="H221:H227 H229:H235 H237:H243 H245:H251 H253:H259 H261:H267 H269:H275 H5:H11 H277:H283 H285:H291 H293:H299 H301:H307 H309:H315 H317:H323 H325:H331 H333:H339 H341:H347 H421:H427 H429:H435 H437:H443 H445:H451 H453:H459 H413:H419 H461:H467 H357:H363 H365:H371 H373:H379 H477:H483 H485:H491 H381:H387 H397:H403 H405:H411 H493:H499 H501:H507 H509:H515 H517:H523 H525:H531 H533:H539 H541:H547 H549:H555 H557:H563 H565:H571 H573:H579 H581:H587 H589:H595 H597:H603 H605:H611 H613:H619 H349:H355 H621:H627 H629:H635 H637:H643 H645:H651 H653:H659 H661:H667 H669:H675 H677:H683 H685:H691 H693:H699 H717:H723 H709:H715 H701:H707 H725:H731 H749:H755 H733:H739 H741:H747 H757:H763 H765:H771 H773:H779 H869:H875 H789:H795 H965:H971 H973:H979 H797:H803 H805:H811 H813:H819 H821:H827 H829:H835 H837:H843 H845:H851 H853:H859 H861:H867 H781:H787 H877:H883 H885:H891 H893:H899 H901:H907 H909:H915 H917:H923 H925:H931 H933:H939 H941:H947 H949:H955 H957:H963 H981:H987 H989:H995 H997:H1003 H1005:H1011 H1013:H1019 H1021:H1027">
    <cfRule type="cellIs" dxfId="35" priority="47" operator="equal">
      <formula>H4</formula>
    </cfRule>
  </conditionalFormatting>
  <conditionalFormatting sqref="B784:B787">
    <cfRule type="cellIs" dxfId="34" priority="45" operator="equal">
      <formula>B783</formula>
    </cfRule>
  </conditionalFormatting>
  <conditionalFormatting sqref="C784:C787">
    <cfRule type="cellIs" dxfId="33" priority="44" operator="equal">
      <formula>C783</formula>
    </cfRule>
  </conditionalFormatting>
  <conditionalFormatting sqref="D784:D787">
    <cfRule type="cellIs" dxfId="32" priority="43" operator="equal">
      <formula>D783</formula>
    </cfRule>
  </conditionalFormatting>
  <conditionalFormatting sqref="B781:B783">
    <cfRule type="cellIs" dxfId="31" priority="42" operator="equal">
      <formula>B780</formula>
    </cfRule>
  </conditionalFormatting>
  <conditionalFormatting sqref="C781:C783">
    <cfRule type="cellIs" dxfId="30" priority="41" operator="equal">
      <formula>C780</formula>
    </cfRule>
  </conditionalFormatting>
  <conditionalFormatting sqref="D781:D783">
    <cfRule type="cellIs" dxfId="29" priority="40" operator="equal">
      <formula>D780</formula>
    </cfRule>
  </conditionalFormatting>
  <conditionalFormatting sqref="B869:B875">
    <cfRule type="cellIs" dxfId="28" priority="38" operator="equal">
      <formula>B868</formula>
    </cfRule>
  </conditionalFormatting>
  <conditionalFormatting sqref="C869:C875">
    <cfRule type="cellIs" dxfId="27" priority="37" operator="equal">
      <formula>C868</formula>
    </cfRule>
  </conditionalFormatting>
  <conditionalFormatting sqref="D869:D875">
    <cfRule type="cellIs" dxfId="26" priority="36" operator="equal">
      <formula>D868</formula>
    </cfRule>
  </conditionalFormatting>
  <conditionalFormatting sqref="H149:H155 H157:H163">
    <cfRule type="cellIs" dxfId="25" priority="17" operator="equal">
      <formula>H148</formula>
    </cfRule>
  </conditionalFormatting>
  <conditionalFormatting sqref="D80:D81">
    <cfRule type="cellIs" dxfId="24" priority="35" operator="equal">
      <formula>D79</formula>
    </cfRule>
  </conditionalFormatting>
  <conditionalFormatting sqref="B69:B75">
    <cfRule type="cellIs" dxfId="23" priority="33" operator="equal">
      <formula>B68</formula>
    </cfRule>
  </conditionalFormatting>
  <conditionalFormatting sqref="C69:C75">
    <cfRule type="cellIs" dxfId="22" priority="32" operator="equal">
      <formula>C68</formula>
    </cfRule>
  </conditionalFormatting>
  <conditionalFormatting sqref="D69:D71 D74:D75">
    <cfRule type="cellIs" dxfId="21" priority="31" operator="equal">
      <formula>D68</formula>
    </cfRule>
  </conditionalFormatting>
  <conditionalFormatting sqref="H69:H75">
    <cfRule type="cellIs" dxfId="20" priority="29" operator="equal">
      <formula>H68</formula>
    </cfRule>
  </conditionalFormatting>
  <conditionalFormatting sqref="D72:D73">
    <cfRule type="cellIs" dxfId="19" priority="28" operator="equal">
      <formula>D71</formula>
    </cfRule>
  </conditionalFormatting>
  <conditionalFormatting sqref="H64:H65">
    <cfRule type="cellIs" dxfId="18" priority="27" operator="equal">
      <formula>H63</formula>
    </cfRule>
  </conditionalFormatting>
  <conditionalFormatting sqref="B53:B59">
    <cfRule type="cellIs" dxfId="17" priority="25" operator="equal">
      <formula>B52</formula>
    </cfRule>
  </conditionalFormatting>
  <conditionalFormatting sqref="C53:C59">
    <cfRule type="cellIs" dxfId="16" priority="24" operator="equal">
      <formula>C52</formula>
    </cfRule>
  </conditionalFormatting>
  <conditionalFormatting sqref="D53:D59">
    <cfRule type="cellIs" dxfId="15" priority="23" operator="equal">
      <formula>D52</formula>
    </cfRule>
  </conditionalFormatting>
  <conditionalFormatting sqref="B149:B155 B157:B163">
    <cfRule type="cellIs" dxfId="14" priority="21" operator="equal">
      <formula>B148</formula>
    </cfRule>
  </conditionalFormatting>
  <conditionalFormatting sqref="C149:C155 C157:C163">
    <cfRule type="cellIs" dxfId="13" priority="20" operator="equal">
      <formula>C148</formula>
    </cfRule>
  </conditionalFormatting>
  <conditionalFormatting sqref="D149:D155 D157:D163">
    <cfRule type="cellIs" dxfId="12" priority="19" operator="equal">
      <formula>D148</formula>
    </cfRule>
  </conditionalFormatting>
  <conditionalFormatting sqref="D245:D251 D253:D259">
    <cfRule type="cellIs" dxfId="11" priority="16" operator="equal">
      <formula>D244</formula>
    </cfRule>
  </conditionalFormatting>
  <conditionalFormatting sqref="B389:B395">
    <cfRule type="cellIs" dxfId="10" priority="14" operator="equal">
      <formula>B388</formula>
    </cfRule>
  </conditionalFormatting>
  <conditionalFormatting sqref="C389:C395">
    <cfRule type="cellIs" dxfId="9" priority="13" operator="equal">
      <formula>C388</formula>
    </cfRule>
  </conditionalFormatting>
  <conditionalFormatting sqref="D389:D395">
    <cfRule type="cellIs" dxfId="8" priority="12" operator="equal">
      <formula>D388</formula>
    </cfRule>
  </conditionalFormatting>
  <conditionalFormatting sqref="H389:H395">
    <cfRule type="cellIs" dxfId="7" priority="10" operator="equal">
      <formula>H388</formula>
    </cfRule>
  </conditionalFormatting>
  <conditionalFormatting sqref="B469:B470 B473:B475">
    <cfRule type="cellIs" dxfId="6" priority="8" operator="equal">
      <formula>B468</formula>
    </cfRule>
  </conditionalFormatting>
  <conditionalFormatting sqref="C469:C470 C473:C475">
    <cfRule type="cellIs" dxfId="5" priority="7" operator="equal">
      <formula>C468</formula>
    </cfRule>
  </conditionalFormatting>
  <conditionalFormatting sqref="D469:D470 D473:D475">
    <cfRule type="cellIs" dxfId="4" priority="6" operator="equal">
      <formula>D468</formula>
    </cfRule>
  </conditionalFormatting>
  <conditionalFormatting sqref="B471:B472">
    <cfRule type="cellIs" dxfId="3" priority="5" operator="equal">
      <formula>B470</formula>
    </cfRule>
  </conditionalFormatting>
  <conditionalFormatting sqref="C471:C472">
    <cfRule type="cellIs" dxfId="2" priority="4" operator="equal">
      <formula>C470</formula>
    </cfRule>
  </conditionalFormatting>
  <conditionalFormatting sqref="D471:D472">
    <cfRule type="cellIs" dxfId="1" priority="3" operator="equal">
      <formula>D470</formula>
    </cfRule>
  </conditionalFormatting>
  <conditionalFormatting sqref="H469:H475">
    <cfRule type="cellIs" dxfId="0" priority="1" operator="equal">
      <formula>H468</formula>
    </cfRule>
  </conditionalFormatting>
  <dataValidations count="3">
    <dataValidation type="list" allowBlank="1" showInputMessage="1" sqref="J454:J460 J46:J52 J422:J428 J438:J444 J30:J36 J62:J68 J936:J1027 J716:J934 J714 J670:J712 J662:J668 J654:J660 J646:J652 J638:J644 J590:J636 J582:J588 J574:J580 J566:J572 J510:J564 J502:J508 J494:J500 J486:J492 J478:J484 J470:J476 J462:J468 J446:J452 J430:J436 J414:J420 J406:J412 J398:J404 J390:J396 J382:J388 J374:J380 J366:J372 J358:J364 J350:J356 J342:J348 J334:J340 J328:J332 J326 J318:J324 J310:J316 J302:J308 J294:J300 J286:J292 J278:J284 J270:J276 J262:J268 J126:J260 J118:J124 J110:J116 J102:J108 J94:J100 J86:J92 J78:J84 J70:J76 J54:J60 J38:J44 J22:J28 J14:J20 J4 J6:J12">
      <formula1>"周一,周二,周三,周四,周五"</formula1>
    </dataValidation>
    <dataValidation imeMode="on" allowBlank="1" sqref="K904:K907 K10 K3:K4 K800:K803 K230 K218 K214 K744:K747 K22 K24 K26 K48 K50 K70 K40 K76 K68 K86 K84 K92 K118 K106 K120 K132 K130 K140 K154 K178 K30 K182 K174 K180 K206 K202 K222 K340 K238 K234 K236 K244 K268 K278 K272 K298 K282 K294 K300 K308 K316 K324 K332 K426 K440 K450 K456 K446 K408 K472 K364 K376 K366 K466 K482 K496 K372 K396 K418 K410 K486 K508 K522 K524 K532 K546 K550 K544 K548 K554 K580 K576 K602 K606 K598 K616 K614 K626 K650 K654 K646 K652 K660 K668 K676 K36 K28 K62 K52 K54 K66 K82 K88 K90 K110 K114 K128 K134 K138 K142 K146 K166 K172 K32 K184 K176 K186 K188 K200 K210 K220 K248 K242 K260 K270 K274 K14 K264 K302 K296 K290 K318 K328 K320 K330 K338 K428 K436 K430 K462 K448 K424 K458 K370 K374 K382 K484 K490 K492 K384 K386 K416 K406 K488 K514 K516 K512 K538 K526 K534 K542 K564 K556 K584 K572 K600 K608 K590 K624 K346 K610 K642 K644 K640 K664 K656 K666 K674 K682 K42 K34 K60 K72 K58 K78 K94 K96 K100 K98 K122 K126 K136 K156 K144 K158 K170 K162 K12 K164 K190 K196 K208 K212 K204 K240 K246 K256 K266 K252 K262 K16 K288 K284 K292 K314 K322 K326 K334 K342 K354 K412 K414 K432 K442 K658 K460 K470 K348 K358 K388 K476 K474 K478 K392 K380 K390 K394 K500 K498 K502 K510 K520 K528 K536 K558 K566 K574 K562 K594 K586 K592 K612 K604 K362 K634 K620 K628 K638 K662 K672 K686 K684 K678 K18 K688 K44 K56 K46 K80 K38 K64 K112 K74 K102 K108 K464 K152 K116 K160 K404 K150 K20 K168 K192 K198 K194 K216 K224 K226 K540 K254 K570 K258 K250 K8 K286 K304 K280 K310 K306 K312 K344 K350 K336 K434 K422 K444 K438 K452 K420 K454 K352 K360 K104 K368 K468 K480 K124 K402 K400 K378 K148 K494 K504 K506 K518 K552 K530 K560 K568 K578 K588 K232 K582 K596 K618 K622 K356 K632 K636 K630 K276 K648 K670 K680 K690 K398 K1008:K1011 K792:K795 K864:K867 K728:K731 K1000:K1003 K880:K883 K832:K835 K888:K891 K704:K707 K736:K739 K760:K763 K228 K696:K699 K784:K787 K960:K963 K856:K859 K848:K851 K776:K779 K840:K843 K824:K827 K976:K979 K984:K987 K1016:K1019 K816:K819 K944:K947 K936:K939 K952:K955 K720:K723 K992:K995 K896:K899 K768:K771 K712:K715 K752:K755 K912:K915 K1024:K1048576 K928:K931 K968:K971 K872:K875 K6 K808:K811 K920:K923"/>
    <dataValidation type="list" imeMode="on" allowBlank="1" sqref="K700:K703 K692:K695 K988:K991 K996:K999 K852:K855 K844:K847 K836:K839 K828:K831 K820:K823 K924:K927 K916:K919 K908:K911 K972:K975 K964:K967 K812:K815 K804:K807 K940:K943 K932:K935 K956:K959 K948:K951 K796:K799 K780:K783 K868:K871 K772:K775 K740:K743 K732:K735 K764:K767 K756:K759 K748:K751 K724:K727 K1020:K1023 K708:K711 K900:K903 K876:K879 K788:K791 K892:K895 K980:K983 K1012:K1015 K860:K863 K884:K887 K1004:K1007 K716:K719">
      <formula1>"X01,X02,X03,X04,X05,X06,X07,X09,X10,X11,X12,X13,X14,X15,X16,X17,X18,X19,X20,甲01,乙01,甲02,乙02,甲03,乙03,甲04,乙04,甲05,乙05"</formula1>
    </dataValidation>
  </dataValidations>
  <pageMargins left="0.59055118110236227" right="0.59055118110236227" top="0.98425196850393704" bottom="0.74803149606299213" header="0.47244094488188981" footer="0.39370078740157483"/>
  <pageSetup paperSize="9" orientation="landscape" r:id="rId1"/>
  <headerFooter>
    <oddHeader>&amp;C&amp;"微软雅黑 Light,常规"&amp;12成都大学《形势与政策》排课表 &amp;A</oddHeader>
    <oddFooter>&amp;L&amp;8打印时间：&amp;D &amp;T&amp;R&amp;"宋体,常规"&amp;8第&amp;"Arial,常规" &amp;P &amp;"宋体,常规"页，共&amp;"Arial,常规" &amp;N &amp;"宋体,常规"页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2019-2020-2</vt:lpstr>
      <vt:lpstr>'2019-2020-2'!Print_Titles</vt:lpstr>
    </vt:vector>
  </TitlesOfParts>
  <Company>CDU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Sky123.Org</cp:lastModifiedBy>
  <cp:lastPrinted>2020-01-30T01:07:14Z</cp:lastPrinted>
  <dcterms:created xsi:type="dcterms:W3CDTF">2018-05-30T02:43:14Z</dcterms:created>
  <dcterms:modified xsi:type="dcterms:W3CDTF">2020-04-17T06:11:54Z</dcterms:modified>
</cp:coreProperties>
</file>